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DF254D59-7F5E-45CF-8DD0-A03CDAFA3948}" xr6:coauthVersionLast="45" xr6:coauthVersionMax="45" xr10:uidLastSave="{00000000-0000-0000-0000-000000000000}"/>
  <bookViews>
    <workbookView xWindow="2295" yWindow="2295" windowWidth="21435" windowHeight="1237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2" i="9" l="1"/>
  <c r="M512" i="9" s="1"/>
  <c r="O511" i="9"/>
  <c r="M511" i="9" s="1"/>
  <c r="O510" i="9"/>
  <c r="M510" i="9" s="1"/>
  <c r="O183" i="9"/>
  <c r="M183" i="9" s="1"/>
  <c r="O182" i="9"/>
  <c r="M182" i="9" s="1"/>
  <c r="O181" i="9"/>
  <c r="M181" i="9" s="1"/>
  <c r="M1088" i="9" l="1"/>
  <c r="O1088" i="9"/>
  <c r="O1087" i="9"/>
  <c r="M1087" i="9" s="1"/>
  <c r="O1086" i="9"/>
  <c r="M1086" i="9" s="1"/>
  <c r="O1045" i="9" l="1"/>
  <c r="M1045" i="9" s="1"/>
  <c r="O1044" i="9"/>
  <c r="M1044" i="9" s="1"/>
  <c r="O1043" i="9"/>
  <c r="O1042" i="9"/>
  <c r="M1042" i="9" s="1"/>
  <c r="O1041" i="9"/>
  <c r="M1043" i="9"/>
  <c r="M1041" i="9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O70" i="9"/>
  <c r="O69" i="9"/>
  <c r="M69" i="9" s="1"/>
  <c r="O68" i="9"/>
  <c r="O67" i="9"/>
  <c r="O66" i="9"/>
  <c r="M66" i="9" s="1"/>
  <c r="O65" i="9"/>
  <c r="M65" i="9" s="1"/>
  <c r="O64" i="9"/>
  <c r="O63" i="9"/>
  <c r="O62" i="9"/>
  <c r="M72" i="9"/>
  <c r="M71" i="9"/>
  <c r="M70" i="9"/>
  <c r="M68" i="9"/>
  <c r="M67" i="9"/>
  <c r="M64" i="9"/>
  <c r="M63" i="9"/>
  <c r="M62" i="9"/>
  <c r="O1032" i="9" l="1"/>
  <c r="M1032" i="9" s="1"/>
  <c r="O604" i="9" l="1"/>
  <c r="M604" i="9" s="1"/>
  <c r="O463" i="9"/>
  <c r="M463" i="9" s="1"/>
  <c r="O462" i="9"/>
  <c r="M462" i="9" s="1"/>
  <c r="O461" i="9"/>
  <c r="M461" i="9"/>
  <c r="M1081" i="9" l="1"/>
  <c r="M1083" i="9"/>
  <c r="O1085" i="9"/>
  <c r="M1085" i="9" s="1"/>
  <c r="O1084" i="9"/>
  <c r="M1084" i="9" s="1"/>
  <c r="O1083" i="9"/>
  <c r="O1082" i="9"/>
  <c r="M1082" i="9" s="1"/>
  <c r="O1081" i="9"/>
  <c r="O1080" i="9"/>
  <c r="M1080" i="9" s="1"/>
  <c r="O1079" i="9" l="1"/>
  <c r="M1079" i="9" s="1"/>
  <c r="O1078" i="9"/>
  <c r="M1078" i="9" s="1"/>
  <c r="O1077" i="9"/>
  <c r="M1077" i="9" s="1"/>
  <c r="O1076" i="9"/>
  <c r="M1076" i="9" s="1"/>
  <c r="O1075" i="9"/>
  <c r="M1075" i="9" s="1"/>
  <c r="O1074" i="9"/>
  <c r="M1074" i="9" s="1"/>
  <c r="O61" i="9" l="1"/>
  <c r="M61" i="9" s="1"/>
  <c r="O755" i="9" l="1"/>
  <c r="M755" i="9" s="1"/>
  <c r="O754" i="9"/>
  <c r="O753" i="9"/>
  <c r="M753" i="9" s="1"/>
  <c r="O752" i="9"/>
  <c r="M752" i="9" s="1"/>
  <c r="M754" i="9"/>
  <c r="M718" i="9" l="1"/>
  <c r="M717" i="9"/>
  <c r="O720" i="9"/>
  <c r="M720" i="9" s="1"/>
  <c r="O719" i="9"/>
  <c r="M719" i="9" s="1"/>
  <c r="O718" i="9"/>
  <c r="O717" i="9"/>
  <c r="O148" i="9" l="1"/>
  <c r="M148" i="9" s="1"/>
  <c r="O1031" i="9" l="1"/>
  <c r="M1031" i="9" s="1"/>
  <c r="O1030" i="9"/>
  <c r="M1030" i="9" s="1"/>
  <c r="O1029" i="9"/>
  <c r="M1029" i="9" s="1"/>
  <c r="O1028" i="9" l="1"/>
  <c r="M1028" i="9" s="1"/>
  <c r="O1027" i="9"/>
  <c r="O1026" i="9"/>
  <c r="M1026" i="9" s="1"/>
  <c r="O1025" i="9"/>
  <c r="M1025" i="9" s="1"/>
  <c r="O1024" i="9"/>
  <c r="M1024" i="9" s="1"/>
  <c r="O1023" i="9"/>
  <c r="M1023" i="9" s="1"/>
  <c r="O1022" i="9"/>
  <c r="M1022" i="9" s="1"/>
  <c r="M1027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073" i="9"/>
  <c r="M1073" i="9" s="1"/>
  <c r="O1040" i="9"/>
  <c r="M1040" i="9" s="1"/>
  <c r="O1039" i="9"/>
  <c r="M1039" i="9" s="1"/>
  <c r="O1038" i="9"/>
  <c r="M1038" i="9" s="1"/>
  <c r="O1037" i="9"/>
  <c r="M1037" i="9" s="1"/>
  <c r="O1036" i="9"/>
  <c r="M1036" i="9" s="1"/>
  <c r="O1035" i="9"/>
  <c r="M1035" i="9" s="1"/>
  <c r="O1034" i="9"/>
  <c r="M1034" i="9" s="1"/>
  <c r="O1033" i="9"/>
  <c r="M1033" i="9" s="1"/>
  <c r="O1021" i="9" l="1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/>
  <c r="M1004" i="9" s="1"/>
  <c r="O1003" i="9"/>
  <c r="M1003" i="9" s="1"/>
  <c r="O1002" i="9"/>
  <c r="M1002" i="9" s="1"/>
  <c r="O1001" i="9"/>
  <c r="M1001" i="9" s="1"/>
  <c r="O1000" i="9"/>
  <c r="M1000" i="9" s="1"/>
  <c r="O999" i="9" l="1"/>
  <c r="M999" i="9" s="1"/>
  <c r="O986" i="9"/>
  <c r="M986" i="9" s="1"/>
  <c r="O985" i="9"/>
  <c r="M985" i="9" s="1"/>
  <c r="O984" i="9"/>
  <c r="M984" i="9" s="1"/>
  <c r="O983" i="9"/>
  <c r="M983" i="9" s="1"/>
  <c r="O982" i="9"/>
  <c r="M982" i="9" s="1"/>
  <c r="O751" i="9"/>
  <c r="M751" i="9" s="1"/>
  <c r="O750" i="9"/>
  <c r="M750" i="9" s="1"/>
  <c r="O749" i="9"/>
  <c r="M749" i="9" s="1"/>
  <c r="O716" i="9"/>
  <c r="M716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M700" i="9" s="1"/>
  <c r="O688" i="9"/>
  <c r="M688" i="9" s="1"/>
  <c r="O687" i="9"/>
  <c r="M687" i="9" s="1"/>
  <c r="O686" i="9"/>
  <c r="M686" i="9" s="1"/>
  <c r="O503" i="9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497" i="9"/>
  <c r="M497" i="9" s="1"/>
  <c r="O496" i="9"/>
  <c r="M496" i="9" s="1"/>
  <c r="O495" i="9"/>
  <c r="M495" i="9" s="1"/>
  <c r="O328" i="9" l="1"/>
  <c r="M328" i="9" s="1"/>
  <c r="O327" i="9"/>
  <c r="M327" i="9" s="1"/>
  <c r="O450" i="9" l="1"/>
  <c r="M450" i="9" s="1"/>
  <c r="O449" i="9"/>
  <c r="M449" i="9" s="1"/>
  <c r="O448" i="9"/>
  <c r="O447" i="9"/>
  <c r="O446" i="9"/>
  <c r="O445" i="9"/>
  <c r="O444" i="9"/>
  <c r="O443" i="9"/>
  <c r="M443" i="9" s="1"/>
  <c r="O442" i="9"/>
  <c r="M442" i="9" s="1"/>
  <c r="O441" i="9"/>
  <c r="M441" i="9" s="1"/>
  <c r="M448" i="9"/>
  <c r="M447" i="9"/>
  <c r="M446" i="9"/>
  <c r="M445" i="9"/>
  <c r="M444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699" i="9" l="1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981" i="9" l="1"/>
  <c r="M981" i="9" s="1"/>
  <c r="O980" i="9" l="1"/>
  <c r="M980" i="9" s="1"/>
  <c r="O979" i="9"/>
  <c r="M979" i="9" s="1"/>
  <c r="O488" i="9" l="1"/>
  <c r="M488" i="9" s="1"/>
  <c r="O489" i="9"/>
  <c r="M489" i="9" s="1"/>
  <c r="O487" i="9"/>
  <c r="M487" i="9" s="1"/>
  <c r="O494" i="9"/>
  <c r="M494" i="9" s="1"/>
  <c r="O493" i="9"/>
  <c r="M493" i="9" s="1"/>
  <c r="O492" i="9"/>
  <c r="M492" i="9" s="1"/>
  <c r="O491" i="9"/>
  <c r="M491" i="9" s="1"/>
  <c r="O490" i="9"/>
  <c r="M490" i="9" s="1"/>
  <c r="O486" i="9"/>
  <c r="M486" i="9" s="1"/>
  <c r="O485" i="9"/>
  <c r="M485" i="9" s="1"/>
  <c r="O484" i="9"/>
  <c r="M484" i="9" s="1"/>
  <c r="O48" i="9" l="1"/>
  <c r="M48" i="9" s="1"/>
  <c r="O47" i="9"/>
  <c r="O46" i="9"/>
  <c r="M46" i="9" s="1"/>
  <c r="O45" i="9"/>
  <c r="M45" i="9" s="1"/>
  <c r="M47" i="9"/>
  <c r="O347" i="9" l="1"/>
  <c r="M347" i="9" s="1"/>
  <c r="O346" i="9"/>
  <c r="O345" i="9"/>
  <c r="M345" i="9" s="1"/>
  <c r="O344" i="9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44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8" i="9"/>
  <c r="M32" i="9"/>
  <c r="O978" i="9" l="1"/>
  <c r="M978" i="9" s="1"/>
  <c r="O977" i="9"/>
  <c r="M977" i="9" s="1"/>
  <c r="O748" i="9" l="1"/>
  <c r="M748" i="9" s="1"/>
  <c r="O747" i="9"/>
  <c r="M747" i="9" s="1"/>
  <c r="O746" i="9"/>
  <c r="M746" i="9" s="1"/>
  <c r="O745" i="9"/>
  <c r="M745" i="9" s="1"/>
  <c r="O976" i="9" l="1"/>
  <c r="M976" i="9" s="1"/>
  <c r="O975" i="9"/>
  <c r="M975" i="9" s="1"/>
  <c r="O672" i="9" l="1"/>
  <c r="M672" i="9" s="1"/>
  <c r="O440" i="9" l="1"/>
  <c r="M440" i="9" s="1"/>
  <c r="O31" i="9"/>
  <c r="M31" i="9" s="1"/>
  <c r="O998" i="9" l="1"/>
  <c r="M998" i="9" s="1"/>
  <c r="O997" i="9"/>
  <c r="M997" i="9" s="1"/>
  <c r="O996" i="9"/>
  <c r="M996" i="9" s="1"/>
  <c r="O995" i="9"/>
  <c r="O994" i="9"/>
  <c r="O993" i="9"/>
  <c r="M993" i="9" s="1"/>
  <c r="O992" i="9"/>
  <c r="M992" i="9" s="1"/>
  <c r="O991" i="9"/>
  <c r="M991" i="9" s="1"/>
  <c r="O990" i="9"/>
  <c r="M990" i="9" s="1"/>
  <c r="O989" i="9"/>
  <c r="M989" i="9" s="1"/>
  <c r="O988" i="9"/>
  <c r="M988" i="9" s="1"/>
  <c r="O987" i="9"/>
  <c r="M995" i="9"/>
  <c r="M994" i="9"/>
  <c r="M987" i="9"/>
  <c r="O744" i="9" l="1"/>
  <c r="M744" i="9" s="1"/>
  <c r="O743" i="9"/>
  <c r="M743" i="9" s="1"/>
  <c r="O742" i="9"/>
  <c r="M742" i="9" s="1"/>
  <c r="O741" i="9"/>
  <c r="M741" i="9" s="1"/>
  <c r="O715" i="9" l="1"/>
  <c r="M715" i="9" s="1"/>
  <c r="O714" i="9"/>
  <c r="M714" i="9" s="1"/>
  <c r="O713" i="9"/>
  <c r="M713" i="9" s="1"/>
  <c r="O712" i="9" l="1"/>
  <c r="M712" i="9" s="1"/>
  <c r="O133" i="9" l="1"/>
  <c r="M133" i="9" s="1"/>
  <c r="O326" i="9" l="1"/>
  <c r="M326" i="9" s="1"/>
  <c r="O685" i="9" l="1"/>
  <c r="M685" i="9" s="1"/>
  <c r="O1072" i="9" l="1"/>
  <c r="M1072" i="9" s="1"/>
  <c r="O1071" i="9"/>
  <c r="M1071" i="9" s="1"/>
  <c r="O1070" i="9"/>
  <c r="M1070" i="9" s="1"/>
  <c r="O1069" i="9"/>
  <c r="M1069" i="9" s="1"/>
  <c r="O1068" i="9"/>
  <c r="M1068" i="9" s="1"/>
  <c r="O1067" i="9"/>
  <c r="M1067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958" i="9"/>
  <c r="M958" i="9" s="1"/>
  <c r="O957" i="9"/>
  <c r="M957" i="9" s="1"/>
  <c r="O956" i="9"/>
  <c r="M956" i="9" s="1"/>
  <c r="O955" i="9"/>
  <c r="M955" i="9" s="1"/>
  <c r="O954" i="9"/>
  <c r="M954" i="9" s="1"/>
  <c r="O740" i="9"/>
  <c r="M740" i="9" s="1"/>
  <c r="O739" i="9"/>
  <c r="M739" i="9" s="1"/>
  <c r="O738" i="9"/>
  <c r="M738" i="9" s="1"/>
  <c r="O737" i="9"/>
  <c r="M737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1" i="9"/>
  <c r="M671" i="9" s="1"/>
  <c r="O670" i="9"/>
  <c r="M670" i="9" s="1"/>
  <c r="O721" i="9"/>
  <c r="M721" i="9" s="1"/>
  <c r="O722" i="9"/>
  <c r="M722" i="9" s="1"/>
  <c r="O723" i="9"/>
  <c r="M723" i="9" s="1"/>
  <c r="O724" i="9"/>
  <c r="M724" i="9" s="1"/>
  <c r="O725" i="9"/>
  <c r="M725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579" i="9"/>
  <c r="M579" i="9" s="1"/>
  <c r="O578" i="9"/>
  <c r="M578" i="9" s="1"/>
  <c r="O577" i="9"/>
  <c r="M577" i="9" s="1"/>
  <c r="O576" i="9"/>
  <c r="M576" i="9" s="1"/>
  <c r="O575" i="9"/>
  <c r="M575" i="9" s="1"/>
  <c r="O549" i="9"/>
  <c r="M549" i="9" s="1"/>
  <c r="O548" i="9"/>
  <c r="M548" i="9" s="1"/>
  <c r="O547" i="9"/>
  <c r="M547" i="9" s="1"/>
  <c r="O546" i="9"/>
  <c r="M546" i="9" s="1"/>
  <c r="O545" i="9"/>
  <c r="M545" i="9" s="1"/>
  <c r="O509" i="9"/>
  <c r="M509" i="9" s="1"/>
  <c r="O508" i="9"/>
  <c r="M508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07" i="9" l="1"/>
  <c r="M507" i="9" s="1"/>
  <c r="O506" i="9"/>
  <c r="M506" i="9" s="1"/>
  <c r="M457" i="9" l="1"/>
  <c r="M458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3" i="9" l="1"/>
  <c r="M953" i="9" s="1"/>
  <c r="O616" i="9" l="1"/>
  <c r="M616" i="9" s="1"/>
  <c r="O736" i="9" l="1"/>
  <c r="M736" i="9" s="1"/>
  <c r="O735" i="9"/>
  <c r="M735" i="9" s="1"/>
  <c r="O669" i="9" l="1"/>
  <c r="M669" i="9" s="1"/>
  <c r="O668" i="9"/>
  <c r="M668" i="9" s="1"/>
  <c r="O952" i="9" l="1"/>
  <c r="M952" i="9" s="1"/>
  <c r="O951" i="9"/>
  <c r="M951" i="9" s="1"/>
  <c r="O302" i="9" l="1"/>
  <c r="M302" i="9" s="1"/>
  <c r="O121" i="9" l="1"/>
  <c r="M121" i="9" s="1"/>
  <c r="O120" i="9"/>
  <c r="M120" i="9" s="1"/>
  <c r="O950" i="9" l="1"/>
  <c r="M950" i="9" s="1"/>
  <c r="O427" i="9" l="1"/>
  <c r="M427" i="9" s="1"/>
  <c r="O299" i="9" l="1"/>
  <c r="M299" i="9" s="1"/>
  <c r="O300" i="9"/>
  <c r="M300" i="9" s="1"/>
  <c r="O301" i="9"/>
  <c r="M301" i="9" s="1"/>
  <c r="O367" i="9"/>
  <c r="M36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49" i="9" l="1"/>
  <c r="M949" i="9" s="1"/>
  <c r="O947" i="9"/>
  <c r="M947" i="9" s="1"/>
  <c r="O948" i="9"/>
  <c r="M948" i="9" s="1"/>
  <c r="O946" i="9"/>
  <c r="M946" i="9" s="1"/>
  <c r="O945" i="9"/>
  <c r="M945" i="9" s="1"/>
  <c r="O944" i="9"/>
  <c r="M944" i="9" s="1"/>
  <c r="O943" i="9"/>
  <c r="M943" i="9" s="1"/>
  <c r="O942" i="9"/>
  <c r="M942" i="9" s="1"/>
  <c r="O941" i="9" l="1"/>
  <c r="M941" i="9" s="1"/>
  <c r="O112" i="9" l="1"/>
  <c r="M112" i="9" s="1"/>
  <c r="O113" i="9"/>
  <c r="M113" i="9" s="1"/>
  <c r="O918" i="9"/>
  <c r="M918" i="9" s="1"/>
  <c r="O917" i="9"/>
  <c r="M917" i="9" s="1"/>
  <c r="O940" i="9" l="1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923" i="9"/>
  <c r="M923" i="9" s="1"/>
  <c r="O922" i="9"/>
  <c r="M922" i="9" s="1"/>
  <c r="O921" i="9"/>
  <c r="M921" i="9" s="1"/>
  <c r="O920" i="9"/>
  <c r="M920" i="9" s="1"/>
  <c r="O919" i="9"/>
  <c r="M919" i="9" s="1"/>
  <c r="O667" i="9" l="1"/>
  <c r="M667" i="9" s="1"/>
  <c r="O666" i="9"/>
  <c r="M666" i="9" s="1"/>
  <c r="O665" i="9"/>
  <c r="M665" i="9" s="1"/>
  <c r="O664" i="9"/>
  <c r="M664" i="9" s="1"/>
  <c r="O663" i="9"/>
  <c r="M663" i="9" s="1"/>
  <c r="O662" i="9"/>
  <c r="M662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14" i="9" l="1"/>
  <c r="M914" i="9" s="1"/>
  <c r="O915" i="9"/>
  <c r="M915" i="9" s="1"/>
  <c r="O916" i="9"/>
  <c r="M916" i="9" s="1"/>
  <c r="O901" i="9" l="1"/>
  <c r="M901" i="9" s="1"/>
  <c r="O902" i="9"/>
  <c r="M902" i="9" s="1"/>
  <c r="O903" i="9"/>
  <c r="M903" i="9" s="1"/>
  <c r="O904" i="9"/>
  <c r="M904" i="9" s="1"/>
  <c r="O905" i="9"/>
  <c r="M905" i="9" s="1"/>
  <c r="O906" i="9"/>
  <c r="M906" i="9" s="1"/>
  <c r="O907" i="9"/>
  <c r="M907" i="9" s="1"/>
  <c r="O908" i="9"/>
  <c r="M908" i="9" s="1"/>
  <c r="O909" i="9"/>
  <c r="M909" i="9" s="1"/>
  <c r="O910" i="9"/>
  <c r="M910" i="9" s="1"/>
  <c r="O888" i="9"/>
  <c r="M888" i="9" s="1"/>
  <c r="O889" i="9"/>
  <c r="M889" i="9" s="1"/>
  <c r="O890" i="9"/>
  <c r="M890" i="9" s="1"/>
  <c r="O891" i="9"/>
  <c r="M891" i="9" s="1"/>
  <c r="O892" i="9"/>
  <c r="O893" i="9"/>
  <c r="M893" i="9" s="1"/>
  <c r="O894" i="9"/>
  <c r="M894" i="9" s="1"/>
  <c r="O895" i="9"/>
  <c r="M895" i="9" s="1"/>
  <c r="O896" i="9"/>
  <c r="M896" i="9" s="1"/>
  <c r="O897" i="9"/>
  <c r="M897" i="9" s="1"/>
  <c r="O898" i="9"/>
  <c r="M898" i="9" s="1"/>
  <c r="O899" i="9"/>
  <c r="O900" i="9"/>
  <c r="M900" i="9" s="1"/>
  <c r="O911" i="9"/>
  <c r="M911" i="9" s="1"/>
  <c r="O912" i="9"/>
  <c r="M912" i="9" s="1"/>
  <c r="O913" i="9"/>
  <c r="M913" i="9" s="1"/>
  <c r="M892" i="9"/>
  <c r="M899" i="9"/>
  <c r="O599" i="9" l="1"/>
  <c r="M599" i="9" s="1"/>
  <c r="O600" i="9"/>
  <c r="M600" i="9" s="1"/>
  <c r="O601" i="9"/>
  <c r="M601" i="9" s="1"/>
  <c r="O602" i="9"/>
  <c r="M602" i="9" s="1"/>
  <c r="O603" i="9"/>
  <c r="M603" i="9" s="1"/>
  <c r="O652" i="9" l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M652" i="9"/>
  <c r="O647" i="9"/>
  <c r="M647" i="9" s="1"/>
  <c r="O648" i="9"/>
  <c r="M648" i="9" s="1"/>
  <c r="O649" i="9"/>
  <c r="M649" i="9" s="1"/>
  <c r="O650" i="9"/>
  <c r="M650" i="9" s="1"/>
  <c r="O651" i="9"/>
  <c r="M651" i="9" s="1"/>
  <c r="O646" i="9"/>
  <c r="M646" i="9" s="1"/>
  <c r="O504" i="9" l="1"/>
  <c r="M504" i="9" s="1"/>
  <c r="O505" i="9"/>
  <c r="M505" i="9" s="1"/>
  <c r="O460" i="9" l="1"/>
  <c r="M460" i="9" s="1"/>
  <c r="O459" i="9"/>
  <c r="M459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58" i="9" l="1"/>
  <c r="O559" i="9"/>
  <c r="O560" i="9"/>
  <c r="M560" i="9" s="1"/>
  <c r="O561" i="9"/>
  <c r="M561" i="9" s="1"/>
  <c r="O562" i="9"/>
  <c r="M562" i="9" s="1"/>
  <c r="O563" i="9"/>
  <c r="M563" i="9" s="1"/>
  <c r="O564" i="9"/>
  <c r="M564" i="9" s="1"/>
  <c r="O565" i="9"/>
  <c r="M565" i="9" s="1"/>
  <c r="O566" i="9"/>
  <c r="M566" i="9" s="1"/>
  <c r="O567" i="9"/>
  <c r="O568" i="9"/>
  <c r="M568" i="9" s="1"/>
  <c r="O569" i="9"/>
  <c r="M569" i="9" s="1"/>
  <c r="O570" i="9"/>
  <c r="M570" i="9" s="1"/>
  <c r="O571" i="9"/>
  <c r="M571" i="9" s="1"/>
  <c r="O572" i="9"/>
  <c r="M572" i="9" s="1"/>
  <c r="O573" i="9"/>
  <c r="M573" i="9" s="1"/>
  <c r="O574" i="9"/>
  <c r="M567" i="9"/>
  <c r="M574" i="9"/>
  <c r="O542" i="9" l="1"/>
  <c r="M542" i="9" s="1"/>
  <c r="O543" i="9"/>
  <c r="M543" i="9" s="1"/>
  <c r="O522" i="9"/>
  <c r="O523" i="9"/>
  <c r="O524" i="9"/>
  <c r="O525" i="9"/>
  <c r="O526" i="9"/>
  <c r="O527" i="9"/>
  <c r="O528" i="9"/>
  <c r="O529" i="9"/>
  <c r="M529" i="9" s="1"/>
  <c r="O530" i="9"/>
  <c r="M530" i="9" s="1"/>
  <c r="O531" i="9"/>
  <c r="M531" i="9" s="1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4" i="9"/>
  <c r="M544" i="9" s="1"/>
  <c r="M527" i="9"/>
  <c r="M528" i="9"/>
  <c r="O880" i="9" l="1"/>
  <c r="O881" i="9"/>
  <c r="O882" i="9"/>
  <c r="M882" i="9" s="1"/>
  <c r="O883" i="9"/>
  <c r="M883" i="9" s="1"/>
  <c r="O884" i="9"/>
  <c r="M884" i="9" s="1"/>
  <c r="O885" i="9"/>
  <c r="M885" i="9" s="1"/>
  <c r="O886" i="9"/>
  <c r="M886" i="9" s="1"/>
  <c r="O887" i="9"/>
  <c r="M887" i="9" s="1"/>
  <c r="M880" i="9"/>
  <c r="M881" i="9"/>
  <c r="O873" i="9" l="1"/>
  <c r="M873" i="9" s="1"/>
  <c r="O874" i="9"/>
  <c r="M874" i="9" s="1"/>
  <c r="O875" i="9"/>
  <c r="O876" i="9"/>
  <c r="M876" i="9" s="1"/>
  <c r="O877" i="9"/>
  <c r="M877" i="9" s="1"/>
  <c r="O878" i="9"/>
  <c r="M878" i="9" s="1"/>
  <c r="O879" i="9"/>
  <c r="M879" i="9" s="1"/>
  <c r="M875" i="9"/>
  <c r="O872" i="9"/>
  <c r="M872" i="9" s="1"/>
  <c r="O864" i="9" l="1"/>
  <c r="M864" i="9" s="1"/>
  <c r="O865" i="9"/>
  <c r="M865" i="9" s="1"/>
  <c r="O866" i="9"/>
  <c r="M866" i="9" s="1"/>
  <c r="O867" i="9"/>
  <c r="M867" i="9" s="1"/>
  <c r="O868" i="9"/>
  <c r="M868" i="9" s="1"/>
  <c r="O869" i="9"/>
  <c r="M869" i="9" s="1"/>
  <c r="O870" i="9"/>
  <c r="M870" i="9" s="1"/>
  <c r="O871" i="9"/>
  <c r="M871" i="9" s="1"/>
  <c r="O863" i="9"/>
  <c r="M863" i="9" s="1"/>
  <c r="O862" i="9"/>
  <c r="M862" i="9" s="1"/>
  <c r="O480" i="9" l="1"/>
  <c r="M480" i="9" s="1"/>
  <c r="O472" i="9"/>
  <c r="M472" i="9" s="1"/>
  <c r="O473" i="9"/>
  <c r="M473" i="9" s="1"/>
  <c r="O474" i="9"/>
  <c r="M474" i="9" s="1"/>
  <c r="O475" i="9"/>
  <c r="M475" i="9" s="1"/>
  <c r="O476" i="9"/>
  <c r="M476" i="9" s="1"/>
  <c r="O477" i="9"/>
  <c r="M477" i="9" s="1"/>
  <c r="O478" i="9"/>
  <c r="M478" i="9" s="1"/>
  <c r="O479" i="9"/>
  <c r="M479" i="9" s="1"/>
  <c r="O481" i="9"/>
  <c r="M481" i="9" s="1"/>
  <c r="O482" i="9"/>
  <c r="M482" i="9" s="1"/>
  <c r="O483" i="9"/>
  <c r="M483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055" i="9" l="1"/>
  <c r="M1055" i="9" s="1"/>
  <c r="O1056" i="9"/>
  <c r="M1056" i="9" s="1"/>
  <c r="O1057" i="9"/>
  <c r="M1057" i="9" s="1"/>
  <c r="O1058" i="9"/>
  <c r="M1058" i="9" s="1"/>
  <c r="O1059" i="9"/>
  <c r="M1059" i="9" s="1"/>
  <c r="O1060" i="9"/>
  <c r="M1060" i="9" s="1"/>
  <c r="O1061" i="9"/>
  <c r="M1061" i="9" s="1"/>
  <c r="O1062" i="9"/>
  <c r="M1062" i="9" s="1"/>
  <c r="O1063" i="9"/>
  <c r="M1063" i="9" s="1"/>
  <c r="O1064" i="9"/>
  <c r="M1064" i="9" s="1"/>
  <c r="O455" i="9"/>
  <c r="M455" i="9" s="1"/>
  <c r="O456" i="9"/>
  <c r="M456" i="9" s="1"/>
  <c r="O861" i="9"/>
  <c r="M861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5" i="9" l="1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756" i="9"/>
  <c r="M756" i="9" s="1"/>
  <c r="O757" i="9"/>
  <c r="M757" i="9" s="1"/>
  <c r="O758" i="9"/>
  <c r="M758" i="9" s="1"/>
  <c r="O593" i="9" l="1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257" i="9" l="1"/>
  <c r="M257" i="9" s="1"/>
  <c r="O471" i="9" l="1"/>
  <c r="M471" i="9" s="1"/>
  <c r="O104" i="9" l="1"/>
  <c r="M104" i="9" s="1"/>
  <c r="O410" i="9" l="1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403" i="9"/>
  <c r="M403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0" i="9" l="1"/>
  <c r="M470" i="9" s="1"/>
  <c r="O469" i="9"/>
  <c r="M469" i="9" s="1"/>
  <c r="O468" i="9"/>
  <c r="M468" i="9" s="1"/>
  <c r="O467" i="9"/>
  <c r="M467" i="9" s="1"/>
  <c r="O466" i="9"/>
  <c r="M466" i="9" s="1"/>
  <c r="O465" i="9"/>
  <c r="M465" i="9" s="1"/>
  <c r="O464" i="9"/>
  <c r="M464" i="9" s="1"/>
  <c r="O1054" i="9" l="1"/>
  <c r="M1054" i="9" s="1"/>
  <c r="O1053" i="9"/>
  <c r="M1053" i="9" s="1"/>
  <c r="O1052" i="9"/>
  <c r="M1052" i="9" s="1"/>
  <c r="O856" i="9"/>
  <c r="M856" i="9" s="1"/>
  <c r="O855" i="9"/>
  <c r="M855" i="9" s="1"/>
  <c r="O854" i="9"/>
  <c r="M854" i="9" s="1"/>
  <c r="O850" i="9"/>
  <c r="M850" i="9" s="1"/>
  <c r="O849" i="9"/>
  <c r="M849" i="9" s="1"/>
  <c r="O848" i="9"/>
  <c r="M848" i="9" s="1"/>
  <c r="O846" i="9"/>
  <c r="M846" i="9" s="1"/>
  <c r="O858" i="9"/>
  <c r="M858" i="9" s="1"/>
  <c r="O860" i="9"/>
  <c r="M860" i="9" s="1"/>
  <c r="O859" i="9"/>
  <c r="M859" i="9" s="1"/>
  <c r="O857" i="9"/>
  <c r="M857" i="9" s="1"/>
  <c r="O853" i="9"/>
  <c r="M853" i="9" s="1"/>
  <c r="O852" i="9"/>
  <c r="M852" i="9" s="1"/>
  <c r="O851" i="9"/>
  <c r="O847" i="9"/>
  <c r="M847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M851" i="9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632" i="9"/>
  <c r="M632" i="9" s="1"/>
  <c r="O610" i="9"/>
  <c r="M610" i="9" s="1"/>
  <c r="O615" i="9"/>
  <c r="M615" i="9" s="1"/>
  <c r="O614" i="9"/>
  <c r="M614" i="9" s="1"/>
  <c r="O613" i="9"/>
  <c r="M613" i="9" s="1"/>
  <c r="O612" i="9"/>
  <c r="M612" i="9" s="1"/>
  <c r="O611" i="9"/>
  <c r="M611" i="9" s="1"/>
  <c r="O592" i="9"/>
  <c r="M592" i="9" s="1"/>
  <c r="O591" i="9"/>
  <c r="M591" i="9" s="1"/>
  <c r="O590" i="9"/>
  <c r="M590" i="9" s="1"/>
  <c r="O589" i="9"/>
  <c r="M589" i="9" s="1"/>
  <c r="O588" i="9"/>
  <c r="M588" i="9" s="1"/>
  <c r="O587" i="9"/>
  <c r="M587" i="9" s="1"/>
  <c r="M558" i="9"/>
  <c r="O557" i="9"/>
  <c r="M557" i="9" s="1"/>
  <c r="O556" i="9"/>
  <c r="M556" i="9" s="1"/>
  <c r="M559" i="9"/>
  <c r="M522" i="9" l="1"/>
  <c r="M526" i="9"/>
  <c r="M525" i="9"/>
  <c r="M524" i="9"/>
  <c r="M523" i="9"/>
  <c r="O454" i="9" l="1"/>
  <c r="M454" i="9" s="1"/>
  <c r="O453" i="9"/>
  <c r="M453" i="9" s="1"/>
  <c r="O402" i="9"/>
  <c r="M402" i="9" s="1"/>
  <c r="O396" i="9"/>
  <c r="M396" i="9" s="1"/>
  <c r="O401" i="9"/>
  <c r="O400" i="9"/>
  <c r="M400" i="9" s="1"/>
  <c r="O399" i="9"/>
  <c r="M399" i="9" s="1"/>
  <c r="O398" i="9"/>
  <c r="M398" i="9" s="1"/>
  <c r="O397" i="9"/>
  <c r="M397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M401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4" i="9" l="1"/>
  <c r="M624" i="9" s="1"/>
  <c r="O623" i="9"/>
  <c r="M623" i="9" s="1"/>
  <c r="O622" i="9"/>
  <c r="M622" i="9" s="1"/>
  <c r="O628" i="9" l="1"/>
  <c r="M628" i="9" s="1"/>
  <c r="O627" i="9"/>
  <c r="M627" i="9" s="1"/>
  <c r="O626" i="9"/>
  <c r="M626" i="9" s="1"/>
  <c r="O625" i="9"/>
  <c r="M625" i="9" s="1"/>
  <c r="O631" i="9"/>
  <c r="M631" i="9" s="1"/>
  <c r="O630" i="9"/>
  <c r="M630" i="9" s="1"/>
  <c r="O629" i="9"/>
  <c r="M629" i="9" s="1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M820" i="9" s="1"/>
  <c r="O821" i="9"/>
  <c r="M821" i="9" s="1"/>
  <c r="O822" i="9"/>
  <c r="M822" i="9" s="1"/>
  <c r="O823" i="9"/>
  <c r="O452" i="9"/>
  <c r="M452" i="9" s="1"/>
  <c r="O451" i="9"/>
  <c r="M451" i="9" s="1"/>
  <c r="O799" i="9" l="1"/>
  <c r="M799" i="9" s="1"/>
  <c r="O801" i="9"/>
  <c r="M801" i="9" s="1"/>
  <c r="M818" i="9"/>
  <c r="M809" i="9"/>
  <c r="O765" i="9"/>
  <c r="M765" i="9" s="1"/>
  <c r="M815" i="9"/>
  <c r="M813" i="9"/>
  <c r="M811" i="9"/>
  <c r="M808" i="9"/>
  <c r="O806" i="9"/>
  <c r="M806" i="9" s="1"/>
  <c r="O804" i="9"/>
  <c r="M804" i="9" s="1"/>
  <c r="O798" i="9"/>
  <c r="M798" i="9" s="1"/>
  <c r="O788" i="9"/>
  <c r="M788" i="9" s="1"/>
  <c r="O787" i="9"/>
  <c r="M787" i="9" s="1"/>
  <c r="O782" i="9"/>
  <c r="M782" i="9" s="1"/>
  <c r="O780" i="9"/>
  <c r="M780" i="9" s="1"/>
  <c r="O778" i="9"/>
  <c r="M778" i="9" s="1"/>
  <c r="O773" i="9"/>
  <c r="M773" i="9" s="1"/>
  <c r="O763" i="9"/>
  <c r="M763" i="9" s="1"/>
  <c r="O384" i="9" l="1"/>
  <c r="M384" i="9" s="1"/>
  <c r="O225" i="9"/>
  <c r="M225" i="9" s="1"/>
  <c r="M817" i="9"/>
  <c r="M819" i="9"/>
  <c r="M823" i="9"/>
  <c r="O789" i="9"/>
  <c r="M789" i="9" s="1"/>
  <c r="O521" i="9" l="1"/>
  <c r="M521" i="9" s="1"/>
  <c r="O520" i="9"/>
  <c r="M520" i="9" s="1"/>
  <c r="O519" i="9"/>
  <c r="M519" i="9" s="1"/>
  <c r="O518" i="9"/>
  <c r="M518" i="9" s="1"/>
  <c r="O555" i="9"/>
  <c r="M555" i="9" s="1"/>
  <c r="O554" i="9"/>
  <c r="M554" i="9" s="1"/>
  <c r="O553" i="9"/>
  <c r="M553" i="9" s="1"/>
  <c r="O1048" i="9" l="1"/>
  <c r="M1048" i="9" s="1"/>
  <c r="O1047" i="9"/>
  <c r="M1047" i="9" s="1"/>
  <c r="O1046" i="9"/>
  <c r="M1046" i="9" s="1"/>
  <c r="M812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513" i="9"/>
  <c r="M513" i="9" s="1"/>
  <c r="O514" i="9"/>
  <c r="M514" i="9" s="1"/>
  <c r="O515" i="9"/>
  <c r="M515" i="9" s="1"/>
  <c r="O516" i="9"/>
  <c r="M516" i="9" s="1"/>
  <c r="O517" i="9"/>
  <c r="M517" i="9" s="1"/>
  <c r="O550" i="9"/>
  <c r="M550" i="9" s="1"/>
  <c r="O551" i="9"/>
  <c r="M551" i="9" s="1"/>
  <c r="O552" i="9"/>
  <c r="M552" i="9" s="1"/>
  <c r="O580" i="9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605" i="9"/>
  <c r="M605" i="9" s="1"/>
  <c r="O606" i="9"/>
  <c r="M606" i="9" s="1"/>
  <c r="O607" i="9"/>
  <c r="M607" i="9" s="1"/>
  <c r="O608" i="9"/>
  <c r="M608" i="9" s="1"/>
  <c r="O609" i="9"/>
  <c r="M609" i="9" s="1"/>
  <c r="O617" i="9"/>
  <c r="M617" i="9" s="1"/>
  <c r="O618" i="9"/>
  <c r="M618" i="9" s="1"/>
  <c r="O619" i="9"/>
  <c r="M619" i="9" s="1"/>
  <c r="O620" i="9"/>
  <c r="M620" i="9" s="1"/>
  <c r="O621" i="9"/>
  <c r="M621" i="9" s="1"/>
  <c r="O759" i="9"/>
  <c r="M759" i="9" s="1"/>
  <c r="O760" i="9"/>
  <c r="M760" i="9" s="1"/>
  <c r="O761" i="9"/>
  <c r="M761" i="9" s="1"/>
  <c r="O762" i="9"/>
  <c r="M762" i="9" s="1"/>
  <c r="O764" i="9"/>
  <c r="M764" i="9" s="1"/>
  <c r="O766" i="9"/>
  <c r="M766" i="9" s="1"/>
  <c r="O767" i="9"/>
  <c r="M767" i="9" s="1"/>
  <c r="O768" i="9"/>
  <c r="M768" i="9" s="1"/>
  <c r="O769" i="9"/>
  <c r="M769" i="9" s="1"/>
  <c r="O770" i="9"/>
  <c r="M770" i="9" s="1"/>
  <c r="O771" i="9"/>
  <c r="M771" i="9" s="1"/>
  <c r="O772" i="9"/>
  <c r="M772" i="9" s="1"/>
  <c r="O774" i="9"/>
  <c r="M774" i="9" s="1"/>
  <c r="O775" i="9"/>
  <c r="M775" i="9" s="1"/>
  <c r="O776" i="9"/>
  <c r="M776" i="9" s="1"/>
  <c r="O777" i="9"/>
  <c r="M777" i="9" s="1"/>
  <c r="O779" i="9"/>
  <c r="M779" i="9" s="1"/>
  <c r="O781" i="9"/>
  <c r="M781" i="9" s="1"/>
  <c r="O783" i="9"/>
  <c r="M783" i="9" s="1"/>
  <c r="O784" i="9"/>
  <c r="M784" i="9" s="1"/>
  <c r="O785" i="9"/>
  <c r="M785" i="9" s="1"/>
  <c r="O786" i="9"/>
  <c r="M786" i="9" s="1"/>
  <c r="O790" i="9"/>
  <c r="M790" i="9" s="1"/>
  <c r="O791" i="9"/>
  <c r="M791" i="9" s="1"/>
  <c r="O792" i="9"/>
  <c r="M792" i="9" s="1"/>
  <c r="O793" i="9"/>
  <c r="M793" i="9" s="1"/>
  <c r="O794" i="9"/>
  <c r="M794" i="9" s="1"/>
  <c r="O795" i="9"/>
  <c r="M795" i="9" s="1"/>
  <c r="O796" i="9"/>
  <c r="M796" i="9" s="1"/>
  <c r="O797" i="9"/>
  <c r="M797" i="9" s="1"/>
  <c r="O800" i="9"/>
  <c r="M800" i="9" s="1"/>
  <c r="O802" i="9"/>
  <c r="M802" i="9" s="1"/>
  <c r="O803" i="9"/>
  <c r="M803" i="9" s="1"/>
  <c r="O805" i="9"/>
  <c r="M805" i="9" s="1"/>
  <c r="O807" i="9"/>
  <c r="M807" i="9" s="1"/>
  <c r="M810" i="9"/>
  <c r="M814" i="9"/>
  <c r="M816" i="9"/>
  <c r="O1049" i="9"/>
  <c r="M1049" i="9" s="1"/>
  <c r="O1050" i="9"/>
  <c r="M1050" i="9" s="1"/>
  <c r="O1051" i="9"/>
  <c r="M1051" i="9" s="1"/>
  <c r="O1065" i="9"/>
  <c r="M1065" i="9" s="1"/>
  <c r="O1066" i="9"/>
  <c r="M1066" i="9" s="1"/>
  <c r="O1089" i="9"/>
  <c r="M1089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<sst xmlns="http://schemas.openxmlformats.org/spreadsheetml/2006/main" count="8935" uniqueCount="561">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</sst>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88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 refreshError="1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H3" t="str">
            <v>7-Seater (W7)</v>
          </cell>
        </row>
        <row r="4"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6">
          <cell r="C6" t="str">
            <v>C01</v>
          </cell>
          <cell r="D6" t="str">
            <v>Austria</v>
          </cell>
          <cell r="E6" t="str">
            <v>€</v>
          </cell>
        </row>
        <row r="7">
          <cell r="C7" t="str">
            <v>C02</v>
          </cell>
          <cell r="D7" t="str">
            <v>Belgium</v>
          </cell>
          <cell r="E7" t="str">
            <v>€</v>
          </cell>
        </row>
        <row r="8">
          <cell r="C8" t="str">
            <v>C04</v>
          </cell>
          <cell r="D8" t="str">
            <v>Denmark</v>
          </cell>
          <cell r="E8" t="str">
            <v>€</v>
          </cell>
        </row>
        <row r="9">
          <cell r="C9" t="str">
            <v>C05</v>
          </cell>
          <cell r="D9" t="str">
            <v>Finland/Baltics</v>
          </cell>
          <cell r="E9" t="str">
            <v>€</v>
          </cell>
        </row>
        <row r="10">
          <cell r="C10" t="str">
            <v>C06</v>
          </cell>
          <cell r="D10" t="str">
            <v>France</v>
          </cell>
          <cell r="E10" t="str">
            <v>€</v>
          </cell>
        </row>
        <row r="11">
          <cell r="C11" t="str">
            <v>C07</v>
          </cell>
          <cell r="D11" t="str">
            <v>Germany</v>
          </cell>
          <cell r="E11" t="str">
            <v>€</v>
          </cell>
        </row>
        <row r="12">
          <cell r="C12" t="str">
            <v>C09</v>
          </cell>
          <cell r="D12" t="str">
            <v>Iceland</v>
          </cell>
          <cell r="E12" t="str">
            <v>€</v>
          </cell>
        </row>
        <row r="13">
          <cell r="C13" t="str">
            <v>C10</v>
          </cell>
          <cell r="D13" t="str">
            <v>Ireland</v>
          </cell>
          <cell r="E13" t="str">
            <v>€</v>
          </cell>
        </row>
        <row r="14">
          <cell r="C14" t="str">
            <v>C11</v>
          </cell>
          <cell r="D14" t="str">
            <v>Italy</v>
          </cell>
          <cell r="E14" t="str">
            <v>€</v>
          </cell>
        </row>
        <row r="15">
          <cell r="C15" t="str">
            <v>C13</v>
          </cell>
          <cell r="D15" t="str">
            <v>Malta</v>
          </cell>
          <cell r="E15" t="str">
            <v>€</v>
          </cell>
        </row>
        <row r="16">
          <cell r="C16" t="str">
            <v>C14</v>
          </cell>
          <cell r="D16" t="str">
            <v>Netherlands</v>
          </cell>
          <cell r="E16" t="str">
            <v>€</v>
          </cell>
        </row>
        <row r="17">
          <cell r="C17" t="str">
            <v>C15</v>
          </cell>
          <cell r="D17" t="str">
            <v>Norway</v>
          </cell>
          <cell r="E17" t="str">
            <v>€</v>
          </cell>
        </row>
        <row r="18">
          <cell r="C18" t="str">
            <v>C16</v>
          </cell>
          <cell r="D18" t="str">
            <v>Portugal</v>
          </cell>
          <cell r="E18" t="str">
            <v>€</v>
          </cell>
        </row>
        <row r="19">
          <cell r="C19" t="str">
            <v>C17</v>
          </cell>
          <cell r="D19" t="str">
            <v>Spain</v>
          </cell>
          <cell r="E19" t="str">
            <v>€</v>
          </cell>
        </row>
        <row r="20">
          <cell r="C20" t="str">
            <v>C18</v>
          </cell>
          <cell r="D20" t="str">
            <v>Sweden</v>
          </cell>
          <cell r="E20" t="str">
            <v>€</v>
          </cell>
        </row>
        <row r="21">
          <cell r="C21" t="str">
            <v>C19</v>
          </cell>
          <cell r="D21" t="str">
            <v>Switzerland</v>
          </cell>
          <cell r="E21" t="str">
            <v>€</v>
          </cell>
        </row>
        <row r="22">
          <cell r="C22" t="str">
            <v>C21</v>
          </cell>
          <cell r="D22" t="str">
            <v>UK</v>
          </cell>
          <cell r="E22" t="str">
            <v>£</v>
          </cell>
        </row>
        <row r="23">
          <cell r="C23" t="str">
            <v>C23</v>
          </cell>
          <cell r="D23" t="str">
            <v>Bulgaria</v>
          </cell>
          <cell r="E23" t="str">
            <v>€</v>
          </cell>
        </row>
        <row r="24">
          <cell r="C24" t="str">
            <v>C24</v>
          </cell>
          <cell r="D24" t="str">
            <v>Czech Rep.</v>
          </cell>
          <cell r="E24" t="str">
            <v>€</v>
          </cell>
        </row>
        <row r="25">
          <cell r="C25" t="str">
            <v>C26</v>
          </cell>
          <cell r="D25" t="str">
            <v>Hungary</v>
          </cell>
          <cell r="E25" t="str">
            <v>€</v>
          </cell>
        </row>
        <row r="26">
          <cell r="C26" t="str">
            <v>C27</v>
          </cell>
          <cell r="D26" t="str">
            <v>Poland</v>
          </cell>
          <cell r="E26" t="str">
            <v>€</v>
          </cell>
        </row>
        <row r="27">
          <cell r="C27" t="str">
            <v>C28</v>
          </cell>
          <cell r="D27" t="str">
            <v>Romania</v>
          </cell>
          <cell r="E27" t="str">
            <v>€</v>
          </cell>
        </row>
        <row r="28">
          <cell r="C28" t="str">
            <v>C32</v>
          </cell>
          <cell r="D28" t="str">
            <v>Slovenia</v>
          </cell>
          <cell r="E28" t="str">
            <v>€</v>
          </cell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</row>
        <row r="31">
          <cell r="C31" t="str">
            <v>D22</v>
          </cell>
          <cell r="D31" t="str">
            <v>Cyprus</v>
          </cell>
          <cell r="E31" t="str">
            <v>€</v>
          </cell>
        </row>
        <row r="32">
          <cell r="C32" t="str">
            <v>D27</v>
          </cell>
          <cell r="D32" t="str">
            <v>Greece</v>
          </cell>
          <cell r="E32" t="str">
            <v>€</v>
          </cell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6"/>
  <sheetViews>
    <sheetView showGridLines="0" tabSelected="1" zoomScale="85" zoomScaleNormal="85" workbookViewId="0">
      <pane xSplit="3" ySplit="1" topLeftCell="D489" activePane="bottomRight" state="frozen"/>
      <selection pane="topRight" activeCell="D1" sqref="D1"/>
      <selection pane="bottomLeft" activeCell="A2" sqref="A2"/>
      <selection pane="bottomRight" activeCell="N512" sqref="N512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76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76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6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6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28"/>
      <c r="Q366" s="129"/>
      <c r="R366" s="129"/>
      <c r="S366" s="130"/>
      <c r="T366" s="130"/>
      <c r="U366" s="130"/>
      <c r="V366" s="130"/>
      <c r="W366" s="130"/>
      <c r="X366" s="129"/>
      <c r="Y366" s="129"/>
      <c r="Z366" s="130"/>
      <c r="AA366" s="130"/>
      <c r="AB366" s="130"/>
      <c r="AC366" s="131"/>
      <c r="AD366" s="129"/>
      <c r="AE366" s="132"/>
      <c r="AF366" s="133"/>
      <c r="AG366" s="133"/>
      <c r="AH366" s="132"/>
      <c r="AI366" s="133"/>
      <c r="AJ366" s="134"/>
    </row>
    <row r="367" spans="1:36" x14ac:dyDescent="0.25">
      <c r="A367" s="37" t="s">
        <v>41</v>
      </c>
      <c r="B367" s="38" t="s">
        <v>137</v>
      </c>
      <c r="C367" s="38" t="s">
        <v>61</v>
      </c>
      <c r="D367" s="39" t="s">
        <v>49</v>
      </c>
      <c r="E367" s="39" t="s">
        <v>29</v>
      </c>
      <c r="F367" s="39">
        <v>5</v>
      </c>
      <c r="G367" s="39" t="s">
        <v>25</v>
      </c>
      <c r="H367" s="39">
        <v>1368</v>
      </c>
      <c r="I367" s="39">
        <v>73.3</v>
      </c>
      <c r="J367" s="2">
        <v>112127.45099146568</v>
      </c>
      <c r="K367" s="41">
        <v>42923</v>
      </c>
      <c r="L367" s="40">
        <v>131</v>
      </c>
      <c r="M367" s="72" t="str">
        <f t="shared" si="26"/>
        <v>Hyundai novi i30 karavan 1.4i 100 6MT / benzin / 73,3kW / 100KS / ručni / 6 stupnjeva prijenosa / 5-vrata</v>
      </c>
      <c r="N367" s="99" t="s">
        <v>182</v>
      </c>
      <c r="O367" s="100">
        <f t="shared" si="27"/>
        <v>100</v>
      </c>
      <c r="P367" s="118"/>
      <c r="Q367" s="119"/>
      <c r="R367" s="119"/>
      <c r="S367" s="120"/>
      <c r="T367" s="120"/>
      <c r="U367" s="120"/>
      <c r="V367" s="120"/>
      <c r="W367" s="120"/>
      <c r="X367" s="120"/>
      <c r="Y367" s="119"/>
      <c r="Z367" s="120"/>
      <c r="AA367" s="120"/>
      <c r="AB367" s="120"/>
      <c r="AC367" s="120"/>
      <c r="AD367" s="119" t="s">
        <v>27</v>
      </c>
      <c r="AE367" s="121"/>
      <c r="AF367" s="122"/>
      <c r="AG367" s="122"/>
      <c r="AH367" s="121"/>
      <c r="AI367" s="122"/>
      <c r="AJ367" s="122"/>
    </row>
    <row r="368" spans="1:36" x14ac:dyDescent="0.25">
      <c r="A368" s="19" t="s">
        <v>41</v>
      </c>
      <c r="B368" s="24" t="s">
        <v>137</v>
      </c>
      <c r="C368" s="24" t="s">
        <v>62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1368</v>
      </c>
      <c r="I368" s="21">
        <v>73.3</v>
      </c>
      <c r="J368" s="1">
        <v>114823.52941178199</v>
      </c>
      <c r="K368" s="43">
        <v>42923</v>
      </c>
      <c r="L368" s="23">
        <v>136</v>
      </c>
      <c r="M368" s="71" t="str">
        <f t="shared" si="26"/>
        <v>Hyundai novi i30 karavan 1.4i 100 6MT / benzin / 73,3kW / 100KS / ručni / 6 stupnjeva prijenosa / 5-vrata</v>
      </c>
      <c r="N368" s="86" t="s">
        <v>182</v>
      </c>
      <c r="O368" s="91">
        <f t="shared" si="27"/>
        <v>100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62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126784.31372756619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83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121686.27451181121</v>
      </c>
      <c r="K370" s="43">
        <v>42923</v>
      </c>
      <c r="L370" s="23">
        <v>136</v>
      </c>
      <c r="M370" s="71" t="str">
        <f t="shared" si="26"/>
        <v>Hyundai novi i30 karavan 1.4i  100 6MT / benzin / 73,3kW / 100KS / ručni / 6 stupnjeva prijenosa / 5-vrata</v>
      </c>
      <c r="N370" s="86" t="s">
        <v>184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83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133647.0588248714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45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146392.1568631102</v>
      </c>
      <c r="K372" s="43">
        <v>42923</v>
      </c>
      <c r="L372" s="23">
        <v>120</v>
      </c>
      <c r="M372" s="71" t="str">
        <f t="shared" si="26"/>
        <v>Hyundai novi i30 karavan 1.0 TGDI 120 6MT / benzin / 88,3kW / 120KS / ručni / 6 stupnjeva prijenosa / 5-vrata</v>
      </c>
      <c r="N372" s="86" t="s">
        <v>183</v>
      </c>
      <c r="O372" s="91">
        <f t="shared" si="2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45</v>
      </c>
      <c r="D373" s="21" t="s">
        <v>86</v>
      </c>
      <c r="E373" s="21" t="s">
        <v>87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164490.38461559289</v>
      </c>
      <c r="K373" s="43">
        <v>42923</v>
      </c>
      <c r="L373" s="23">
        <v>125</v>
      </c>
      <c r="M373" s="71" t="str">
        <f t="shared" si="26"/>
        <v>Hyundai novi i30 karavan 1.4 TGDI 140 7DCT / benzin / 103kW / 140KS / 7DCT / 7 stupnjeva automatski / 5-vrata</v>
      </c>
      <c r="N373" s="86" t="s">
        <v>185</v>
      </c>
      <c r="O373" s="91">
        <f t="shared" si="27"/>
        <v>140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112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153192.3076926106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68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179875.00000013169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61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138289.21568466647</v>
      </c>
      <c r="K376" s="43">
        <v>42923</v>
      </c>
      <c r="L376" s="23">
        <v>96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142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139735.29411765514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62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142676.47058829785</v>
      </c>
      <c r="K378" s="43">
        <v>42923</v>
      </c>
      <c r="L378" s="23">
        <v>99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83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149539.21568500646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45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161086.53846178256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45</v>
      </c>
      <c r="D381" s="21" t="s">
        <v>86</v>
      </c>
      <c r="E381" s="21" t="s">
        <v>87</v>
      </c>
      <c r="F381" s="21">
        <v>5</v>
      </c>
      <c r="G381" s="21" t="s">
        <v>26</v>
      </c>
      <c r="H381" s="21">
        <v>1582</v>
      </c>
      <c r="I381" s="21">
        <v>100</v>
      </c>
      <c r="J381" s="1">
        <v>175245.19230775355</v>
      </c>
      <c r="K381" s="43">
        <v>42923</v>
      </c>
      <c r="L381" s="23">
        <v>112</v>
      </c>
      <c r="M381" s="71" t="str">
        <f t="shared" si="26"/>
        <v>Hyundai novi i30 karavan 1.6 CRDi 136 7DCT / dizel / 100kW / 136KS / 7DCT / 7 stupnjeva automatski / 5-vrata</v>
      </c>
      <c r="N381" s="86" t="s">
        <v>187</v>
      </c>
      <c r="O381" s="91">
        <f t="shared" si="27"/>
        <v>136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68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170701.9230771065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03" t="s">
        <v>41</v>
      </c>
      <c r="B383" s="104" t="s">
        <v>137</v>
      </c>
      <c r="C383" s="104" t="s">
        <v>68</v>
      </c>
      <c r="D383" s="105" t="s">
        <v>86</v>
      </c>
      <c r="E383" s="105" t="s">
        <v>87</v>
      </c>
      <c r="F383" s="105">
        <v>5</v>
      </c>
      <c r="G383" s="105" t="s">
        <v>26</v>
      </c>
      <c r="H383" s="105">
        <v>1582</v>
      </c>
      <c r="I383" s="105">
        <v>100</v>
      </c>
      <c r="J383" s="106">
        <v>190629.80769241776</v>
      </c>
      <c r="K383" s="107">
        <v>42923</v>
      </c>
      <c r="L383" s="108">
        <v>112</v>
      </c>
      <c r="M383" s="109" t="str">
        <f t="shared" si="26"/>
        <v>Hyundai novi i30 karavan 1.6 CRDi 136 7DCT / dizel / 100kW / 136KS / 7DCT / 7 stupnjeva automatski / 5-vrata</v>
      </c>
      <c r="N383" s="110" t="s">
        <v>187</v>
      </c>
      <c r="O383" s="11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191</v>
      </c>
      <c r="D384" s="21" t="s">
        <v>86</v>
      </c>
      <c r="E384" s="21" t="s">
        <v>87</v>
      </c>
      <c r="F384" s="21">
        <v>5</v>
      </c>
      <c r="G384" s="21" t="s">
        <v>25</v>
      </c>
      <c r="H384" s="21">
        <v>1353</v>
      </c>
      <c r="I384" s="21">
        <v>103</v>
      </c>
      <c r="J384" s="1">
        <v>145166.66666664006</v>
      </c>
      <c r="K384" s="43">
        <v>42998</v>
      </c>
      <c r="L384" s="23">
        <v>125</v>
      </c>
      <c r="M384" s="71" t="str">
        <f t="shared" ref="M384:M452" si="44">N384&amp;" / "&amp;G384&amp;" / "&amp;I384&amp;"kW"&amp;" / "&amp;O384&amp;"KS"&amp;" / "&amp;D384&amp;" / "&amp;E384&amp;" / "&amp;F384&amp;"-vrata"</f>
        <v>Hyundai novi i30 karavan 1.4 TGDI 140 7DCT / benzin / 103kW / 140KS / 7DCT / 7 stupnjeva automatski / 5-vrata</v>
      </c>
      <c r="N384" s="86" t="s">
        <v>185</v>
      </c>
      <c r="O384" s="91">
        <f t="shared" ref="O384:O452" si="45">ROUND(I384*1.36,0)</f>
        <v>140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s="18" customFormat="1" x14ac:dyDescent="0.25">
      <c r="A385" s="37" t="s">
        <v>41</v>
      </c>
      <c r="B385" s="115" t="s">
        <v>137</v>
      </c>
      <c r="C385" s="115" t="s">
        <v>61</v>
      </c>
      <c r="D385" s="116" t="s">
        <v>49</v>
      </c>
      <c r="E385" s="21" t="s">
        <v>29</v>
      </c>
      <c r="F385" s="39">
        <v>5</v>
      </c>
      <c r="G385" s="21" t="s">
        <v>25</v>
      </c>
      <c r="H385" s="39">
        <v>1368</v>
      </c>
      <c r="I385" s="39">
        <v>73.3</v>
      </c>
      <c r="J385" s="2">
        <v>112369.99989512857</v>
      </c>
      <c r="K385" s="112">
        <v>43112</v>
      </c>
      <c r="L385" s="40">
        <v>131</v>
      </c>
      <c r="M385" s="117" t="str">
        <f t="shared" si="44"/>
        <v>Hyundai novi i30 1.4i 100 6MT / benzin / 73,3kW / 100KS / ručni / 6 stupnjeva prijenosa / 5-vrata</v>
      </c>
      <c r="N385" s="99" t="s">
        <v>173</v>
      </c>
      <c r="O385" s="125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115120.00011315322</v>
      </c>
      <c r="K386" s="22">
        <v>43112</v>
      </c>
      <c r="L386" s="23">
        <v>136</v>
      </c>
      <c r="M386" s="114" t="str">
        <f t="shared" si="44"/>
        <v>Hyundai novi i30 1.4i 100 6MT / benzin / 73,3kW / 100KS / ručni / 6 stupnjeva prijenosa / 5-vrata</v>
      </c>
      <c r="N386" s="86" t="s">
        <v>173</v>
      </c>
      <c r="O386" s="88">
        <f t="shared" si="45"/>
        <v>100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62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127320.00067068086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83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122120.0007228342</v>
      </c>
      <c r="K388" s="22">
        <v>43112</v>
      </c>
      <c r="L388" s="23">
        <v>136</v>
      </c>
      <c r="M388" s="114" t="str">
        <f t="shared" si="44"/>
        <v>Hyundai novi i30 1.4i  100 6MT / benzin / 73,3kW / 100KS / ručni / 6 stupnjeva prijenosa / 5-vrata</v>
      </c>
      <c r="N388" s="86" t="s">
        <v>174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83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134320.00000059578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45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146320.0000070981</v>
      </c>
      <c r="K390" s="22">
        <v>43112</v>
      </c>
      <c r="L390" s="23">
        <v>120</v>
      </c>
      <c r="M390" s="114" t="str">
        <f t="shared" si="44"/>
        <v>Hyundai novi i30 1.0 TGDI 120 6MT / benzin / 88,3kW / 120KS / ručni / 6 stupnjeva prijenosa / 5-vrata</v>
      </c>
      <c r="N390" s="86" t="s">
        <v>175</v>
      </c>
      <c r="O390" s="88">
        <f t="shared" si="45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45</v>
      </c>
      <c r="D391" s="20" t="s">
        <v>86</v>
      </c>
      <c r="E391" s="21" t="s">
        <v>87</v>
      </c>
      <c r="F391" s="21">
        <v>5</v>
      </c>
      <c r="G391" s="21" t="s">
        <v>25</v>
      </c>
      <c r="H391" s="21">
        <v>1353</v>
      </c>
      <c r="I391" s="21">
        <v>103</v>
      </c>
      <c r="J391" s="1">
        <v>165304.7623715222</v>
      </c>
      <c r="K391" s="22">
        <v>43112</v>
      </c>
      <c r="L391" s="23">
        <v>125</v>
      </c>
      <c r="M391" s="114" t="str">
        <f t="shared" si="44"/>
        <v>Hyundai novi i30 1.4 TGDI 140 7DCT / benzin / 103kW / 140KS / 7DCT / 7 stupnjeva automatski / 5-vrata</v>
      </c>
      <c r="N391" s="86" t="s">
        <v>176</v>
      </c>
      <c r="O391" s="88">
        <f t="shared" si="45"/>
        <v>140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112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154114.28618527146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68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180542.85761468593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61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138055.00000156582</v>
      </c>
      <c r="K394" s="22">
        <v>43112</v>
      </c>
      <c r="L394" s="23">
        <v>96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62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142529.99999928728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142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152409.52428329273</v>
      </c>
      <c r="K396" s="22">
        <v>43112</v>
      </c>
      <c r="L396" s="23">
        <v>99</v>
      </c>
      <c r="M396" s="114" t="str">
        <f t="shared" ref="M396" si="46">N396&amp;" / "&amp;G396&amp;" / "&amp;I396&amp;"kW"&amp;" / "&amp;O396&amp;"KS"&amp;" / "&amp;D396&amp;" / "&amp;E396&amp;" / "&amp;F396&amp;"-vrata"</f>
        <v>Hyundai novi i30 1.6 CRDi 110 6MT / dizel / 81kW / 110KS / ručni / 6 stupnjeva prijenosa / 5-vrata</v>
      </c>
      <c r="N396" s="86" t="s">
        <v>179</v>
      </c>
      <c r="O396" s="88">
        <f t="shared" ref="O396" si="47">ROUND(I396*1.36,0)</f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83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149529.99995848836</v>
      </c>
      <c r="K397" s="22">
        <v>43112</v>
      </c>
      <c r="L397" s="23">
        <v>98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45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161933.33381199325</v>
      </c>
      <c r="K398" s="22">
        <v>43112</v>
      </c>
      <c r="L398" s="23">
        <v>99</v>
      </c>
      <c r="M398" s="114" t="str">
        <f t="shared" si="44"/>
        <v>Hyundai novi i30 1.6 CRDi 110 6MT / dizel / 81kW / 110KS / ručni / 6 stupnjeva prijenosa / 5-vrata</v>
      </c>
      <c r="N398" s="86" t="s">
        <v>179</v>
      </c>
      <c r="O398" s="88">
        <f t="shared" si="45"/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45</v>
      </c>
      <c r="D399" s="20" t="s">
        <v>86</v>
      </c>
      <c r="E399" s="21" t="s">
        <v>87</v>
      </c>
      <c r="F399" s="21">
        <v>5</v>
      </c>
      <c r="G399" s="21" t="s">
        <v>26</v>
      </c>
      <c r="H399" s="21">
        <v>1582</v>
      </c>
      <c r="I399" s="21">
        <v>100</v>
      </c>
      <c r="J399" s="1">
        <v>175957.14334090325</v>
      </c>
      <c r="K399" s="22">
        <v>43112</v>
      </c>
      <c r="L399" s="23">
        <v>112</v>
      </c>
      <c r="M399" s="114" t="str">
        <f t="shared" si="44"/>
        <v>Hyundai novi i30 1.6 CRDi 136 7DCT / dizel / 100kW / 136KS / 7DCT / 7 stupnjeva automatski / 5-vrata</v>
      </c>
      <c r="N399" s="86" t="s">
        <v>180</v>
      </c>
      <c r="O399" s="88">
        <f t="shared" si="4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68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171457.14333374525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68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191195.23851398326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x14ac:dyDescent="0.25">
      <c r="A402" s="103" t="s">
        <v>41</v>
      </c>
      <c r="B402" s="104" t="s">
        <v>137</v>
      </c>
      <c r="C402" s="104" t="s">
        <v>191</v>
      </c>
      <c r="D402" s="105" t="s">
        <v>86</v>
      </c>
      <c r="E402" s="105" t="s">
        <v>87</v>
      </c>
      <c r="F402" s="105">
        <v>5</v>
      </c>
      <c r="G402" s="105" t="s">
        <v>25</v>
      </c>
      <c r="H402" s="105">
        <v>1353</v>
      </c>
      <c r="I402" s="105">
        <v>103</v>
      </c>
      <c r="J402" s="106">
        <v>145070.00000135732</v>
      </c>
      <c r="K402" s="107">
        <v>43112</v>
      </c>
      <c r="L402" s="108">
        <v>125</v>
      </c>
      <c r="M402" s="109" t="str">
        <f t="shared" ref="M402:M427" si="48">N402&amp;" / "&amp;G402&amp;" / "&amp;I402&amp;"kW"&amp;" / "&amp;O402&amp;"KS"&amp;" / "&amp;D402&amp;" / "&amp;E402&amp;" / "&amp;F402&amp;"-vrata"</f>
        <v>Hyundai novi i30 karavan 1.4 TGDI 140 7DCT / benzin / 103kW / 140KS / 7DCT / 7 stupnjeva automatski / 5-vrata</v>
      </c>
      <c r="N402" s="110" t="s">
        <v>185</v>
      </c>
      <c r="O402" s="111">
        <f t="shared" ref="O402:O427" si="49">ROUND(I402*1.36,0)</f>
        <v>140</v>
      </c>
      <c r="P402" s="135"/>
      <c r="Q402" s="136"/>
      <c r="R402" s="136"/>
      <c r="S402" s="137"/>
      <c r="T402" s="137"/>
      <c r="U402" s="137"/>
      <c r="V402" s="137"/>
      <c r="W402" s="137"/>
      <c r="X402" s="137"/>
      <c r="Y402" s="136"/>
      <c r="Z402" s="137"/>
      <c r="AA402" s="137"/>
      <c r="AB402" s="137"/>
      <c r="AC402" s="137"/>
      <c r="AD402" s="136" t="s">
        <v>27</v>
      </c>
      <c r="AE402" s="138"/>
      <c r="AF402" s="139"/>
      <c r="AG402" s="139"/>
      <c r="AH402" s="138"/>
      <c r="AI402" s="139"/>
      <c r="AJ402" s="139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25</v>
      </c>
      <c r="H403" s="21">
        <v>1368</v>
      </c>
      <c r="I403" s="21">
        <v>73.3</v>
      </c>
      <c r="J403" s="1">
        <v>127120.00000385843</v>
      </c>
      <c r="K403" s="22">
        <v>43196</v>
      </c>
      <c r="L403" s="23">
        <v>136</v>
      </c>
      <c r="M403" s="114" t="str">
        <f t="shared" si="48"/>
        <v>Hyundai novi i30 1.4i  100 6MT / benzin / 73,3kW / 100KS / ručni / 6 stupnjeva prijenosa / 5-vrata</v>
      </c>
      <c r="N403" s="86" t="s">
        <v>174</v>
      </c>
      <c r="O403" s="91">
        <f t="shared" si="49"/>
        <v>100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230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139320.00000257077</v>
      </c>
      <c r="K404" s="22">
        <v>43196</v>
      </c>
      <c r="L404" s="23">
        <v>120</v>
      </c>
      <c r="M404" s="114" t="str">
        <f t="shared" si="48"/>
        <v>Hyundai novi i30 1.0 TGDI 120 6MT / benzin / 88,3kW / 120KS / ručni / 6 stupnjeva prijenosa / 5-vrata</v>
      </c>
      <c r="N404" s="86" t="s">
        <v>175</v>
      </c>
      <c r="O404" s="91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144270.00000217627</v>
      </c>
      <c r="K405" s="22">
        <v>43196</v>
      </c>
      <c r="L405" s="23">
        <v>129</v>
      </c>
      <c r="M405" s="114" t="str">
        <f t="shared" si="48"/>
        <v>Hyundai novi i30 1.4 TGDI 140 6MT / benzin / 103kW / 140KS / ručni / 6 stupnjeva prijenosa / 5-vrata</v>
      </c>
      <c r="N405" s="86" t="s">
        <v>231</v>
      </c>
      <c r="O405" s="91">
        <f t="shared" si="49"/>
        <v>140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152409.52428739786</v>
      </c>
      <c r="K406" s="22">
        <v>43196</v>
      </c>
      <c r="L406" s="23">
        <v>99</v>
      </c>
      <c r="M406" s="114" t="str">
        <f t="shared" si="48"/>
        <v>Hyundai novi i30 1.6 CRDi 110 6MT / dizel / 81kW / 110KS / ručni / 6 stupnjeva prijenosa / 5-vrata</v>
      </c>
      <c r="N406" s="86" t="s">
        <v>179</v>
      </c>
      <c r="O406" s="91">
        <f t="shared" si="49"/>
        <v>110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232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1368</v>
      </c>
      <c r="I407" s="21">
        <v>73.3</v>
      </c>
      <c r="J407" s="1">
        <v>131120.00000335881</v>
      </c>
      <c r="K407" s="22">
        <v>43196</v>
      </c>
      <c r="L407" s="23">
        <v>136</v>
      </c>
      <c r="M407" s="114" t="str">
        <f t="shared" si="48"/>
        <v>Hyundai novi i30 1.4i  100 6MT / benzin / 73,3kW / 100KS / ručni / 6 stupnjeva prijenosa / 5-vrata</v>
      </c>
      <c r="N407" s="86" t="s">
        <v>174</v>
      </c>
      <c r="O407" s="91">
        <f t="shared" si="49"/>
        <v>100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232</v>
      </c>
      <c r="D408" s="20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143320.00000224955</v>
      </c>
      <c r="K408" s="22">
        <v>43196</v>
      </c>
      <c r="L408" s="23">
        <v>120</v>
      </c>
      <c r="M408" s="114" t="str">
        <f t="shared" si="48"/>
        <v>Hyundai novi i30 1.0 TGDI 120 6MT / benzin / 88,3kW / 120KS / ručni / 6 stupnjeva prijenosa / 5-vrata</v>
      </c>
      <c r="N408" s="86" t="s">
        <v>175</v>
      </c>
      <c r="O408" s="91">
        <f t="shared" si="49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1353</v>
      </c>
      <c r="I409" s="21">
        <v>103</v>
      </c>
      <c r="J409" s="1">
        <v>148270.00000191422</v>
      </c>
      <c r="K409" s="22">
        <v>43196</v>
      </c>
      <c r="L409" s="23">
        <v>129</v>
      </c>
      <c r="M409" s="114" t="str">
        <f t="shared" si="48"/>
        <v>Hyundai novi i30 1.4 TGDI 140 6MT / benzin / 103kW / 140KS / ručni / 6 stupnjeva prijenosa / 5-vrata</v>
      </c>
      <c r="N409" s="86" t="s">
        <v>231</v>
      </c>
      <c r="O409" s="91">
        <f t="shared" si="49"/>
        <v>140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03" t="s">
        <v>41</v>
      </c>
      <c r="B410" s="157" t="s">
        <v>137</v>
      </c>
      <c r="C410" s="157" t="s">
        <v>232</v>
      </c>
      <c r="D410" s="158" t="s">
        <v>49</v>
      </c>
      <c r="E410" s="105" t="s">
        <v>29</v>
      </c>
      <c r="F410" s="105">
        <v>5</v>
      </c>
      <c r="G410" s="105" t="s">
        <v>26</v>
      </c>
      <c r="H410" s="105">
        <v>1582</v>
      </c>
      <c r="I410" s="105">
        <v>81</v>
      </c>
      <c r="J410" s="106">
        <v>156409.52428720539</v>
      </c>
      <c r="K410" s="159">
        <v>43196</v>
      </c>
      <c r="L410" s="108">
        <v>99</v>
      </c>
      <c r="M410" s="160" t="str">
        <f t="shared" si="48"/>
        <v>Hyundai novi i30 1.6 CRDi 110 6MT / dizel / 81kW / 110KS / ručni / 6 stupnjeva prijenosa / 5-vrata</v>
      </c>
      <c r="N410" s="110" t="s">
        <v>179</v>
      </c>
      <c r="O410" s="161">
        <f t="shared" si="49"/>
        <v>110</v>
      </c>
      <c r="P410" s="135"/>
      <c r="Q410" s="136"/>
      <c r="R410" s="136"/>
      <c r="S410" s="137"/>
      <c r="T410" s="137"/>
      <c r="U410" s="137"/>
      <c r="V410" s="137"/>
      <c r="W410" s="137"/>
      <c r="X410" s="136"/>
      <c r="Y410" s="136"/>
      <c r="Z410" s="137"/>
      <c r="AA410" s="137"/>
      <c r="AB410" s="137"/>
      <c r="AC410" s="162"/>
      <c r="AD410" s="136" t="s">
        <v>27</v>
      </c>
      <c r="AE410" s="138"/>
      <c r="AF410" s="139"/>
      <c r="AG410" s="139"/>
      <c r="AH410" s="138"/>
      <c r="AI410" s="139"/>
      <c r="AJ410" s="163"/>
    </row>
    <row r="411" spans="1:36" s="147" customFormat="1" x14ac:dyDescent="0.25">
      <c r="A411" s="103" t="s">
        <v>41</v>
      </c>
      <c r="B411" s="157" t="s">
        <v>137</v>
      </c>
      <c r="C411" s="113" t="s">
        <v>61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112990</v>
      </c>
      <c r="K411" s="22">
        <v>43378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232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140990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232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1353</v>
      </c>
      <c r="I413" s="21">
        <v>103</v>
      </c>
      <c r="J413" s="1">
        <v>147990</v>
      </c>
      <c r="K413" s="22">
        <v>43378</v>
      </c>
      <c r="L413" s="23" t="s">
        <v>280</v>
      </c>
      <c r="M413" s="160" t="str">
        <f t="shared" si="48"/>
        <v>Hyundai novi i30 1.4 TGDI 140 6MT / benzin / 103kW / 140KS / ručni / 6 stupnjeva prijenosa / 5-vrata</v>
      </c>
      <c r="N413" s="86" t="s">
        <v>231</v>
      </c>
      <c r="O413" s="88">
        <f t="shared" si="49"/>
        <v>140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83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126990</v>
      </c>
      <c r="K414" s="22" t="s">
        <v>259</v>
      </c>
      <c r="L414" s="23" t="s">
        <v>284</v>
      </c>
      <c r="M414" s="160" t="str">
        <f t="shared" si="48"/>
        <v>Hyundai novi i30 1.4i  100 6MT / benzin / 73,3kW / 100KS / ručni / 6 stupnjeva prijenosa / 5-vrata</v>
      </c>
      <c r="N414" s="86" t="s">
        <v>174</v>
      </c>
      <c r="O414" s="88">
        <f t="shared" si="49"/>
        <v>100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83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134990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45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148990</v>
      </c>
      <c r="K416" s="22">
        <v>43378</v>
      </c>
      <c r="L416" s="23" t="s">
        <v>279</v>
      </c>
      <c r="M416" s="160" t="str">
        <f t="shared" si="48"/>
        <v>Hyundai novi i30 1.0 TGDI 120 6MT / benzin / 88,3kW / 120KS / ručni / 6 stupnjeva prijenosa / 5-vrata</v>
      </c>
      <c r="N416" s="86" t="s">
        <v>175</v>
      </c>
      <c r="O416" s="88">
        <f t="shared" si="49"/>
        <v>120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45</v>
      </c>
      <c r="D417" s="105" t="s">
        <v>86</v>
      </c>
      <c r="E417" s="105" t="s">
        <v>87</v>
      </c>
      <c r="F417" s="21">
        <v>5</v>
      </c>
      <c r="G417" s="21" t="s">
        <v>25</v>
      </c>
      <c r="H417" s="21">
        <v>1353</v>
      </c>
      <c r="I417" s="21">
        <v>103</v>
      </c>
      <c r="J417" s="1">
        <v>166990</v>
      </c>
      <c r="K417" s="22">
        <v>43378</v>
      </c>
      <c r="L417" s="23" t="s">
        <v>281</v>
      </c>
      <c r="M417" s="160" t="str">
        <f t="shared" si="48"/>
        <v>Hyundai novi i30 karavan 1.4 TGDI 140 7DCT / benzin / 103kW / 140KS / 7DCT / 7 stupnjeva automatski / 5-vrata</v>
      </c>
      <c r="N417" s="110" t="s">
        <v>185</v>
      </c>
      <c r="O417" s="88">
        <f t="shared" si="49"/>
        <v>140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112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156990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112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179990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61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138990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83</v>
      </c>
      <c r="D421" s="20" t="s">
        <v>49</v>
      </c>
      <c r="E421" s="105" t="s">
        <v>29</v>
      </c>
      <c r="F421" s="21">
        <v>5</v>
      </c>
      <c r="G421" s="21" t="s">
        <v>26</v>
      </c>
      <c r="H421" s="21">
        <v>1582</v>
      </c>
      <c r="I421" s="21">
        <v>84.9</v>
      </c>
      <c r="J421" s="1">
        <v>152990</v>
      </c>
      <c r="K421" s="22">
        <v>43378</v>
      </c>
      <c r="L421" s="23" t="s">
        <v>285</v>
      </c>
      <c r="M421" s="160" t="str">
        <f t="shared" si="48"/>
        <v>Hyundai novi i30 1.6 CRDi 115 6MT / dizel / 84,9kW / 115KS / ručni / 6 stupnjeva prijenosa / 5-vrata</v>
      </c>
      <c r="N421" s="86" t="s">
        <v>258</v>
      </c>
      <c r="O421" s="88">
        <f t="shared" si="49"/>
        <v>115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142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156990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45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166990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45</v>
      </c>
      <c r="D424" s="105" t="s">
        <v>86</v>
      </c>
      <c r="E424" s="105" t="s">
        <v>87</v>
      </c>
      <c r="F424" s="21">
        <v>5</v>
      </c>
      <c r="G424" s="21" t="s">
        <v>26</v>
      </c>
      <c r="H424" s="21">
        <v>1582</v>
      </c>
      <c r="I424" s="21">
        <v>100</v>
      </c>
      <c r="J424" s="1">
        <v>182990</v>
      </c>
      <c r="K424" s="22">
        <v>43378</v>
      </c>
      <c r="L424" s="23" t="s">
        <v>283</v>
      </c>
      <c r="M424" s="160" t="str">
        <f t="shared" si="48"/>
        <v>Hyundai novi i30 1.6 CRDi 136 7DCT / dizel / 100kW / 136KS / 7DCT / 7 stupnjeva automatski / 5-vrata</v>
      </c>
      <c r="N424" s="86" t="s">
        <v>180</v>
      </c>
      <c r="O424" s="88">
        <f t="shared" si="49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112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174990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9" t="s">
        <v>41</v>
      </c>
      <c r="B426" s="113" t="s">
        <v>137</v>
      </c>
      <c r="C426" s="113" t="s">
        <v>112</v>
      </c>
      <c r="D426" s="21" t="s">
        <v>86</v>
      </c>
      <c r="E426" s="21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195990</v>
      </c>
      <c r="K426" s="22">
        <v>43378</v>
      </c>
      <c r="L426" s="23" t="s">
        <v>283</v>
      </c>
      <c r="M426" s="148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8" customFormat="1" ht="15.75" thickBot="1" x14ac:dyDescent="0.3">
      <c r="A427" s="31" t="s">
        <v>41</v>
      </c>
      <c r="B427" s="70" t="s">
        <v>137</v>
      </c>
      <c r="C427" s="70" t="s">
        <v>61</v>
      </c>
      <c r="D427" s="33" t="s">
        <v>49</v>
      </c>
      <c r="E427" s="34" t="s">
        <v>29</v>
      </c>
      <c r="F427" s="34">
        <v>5</v>
      </c>
      <c r="G427" s="34" t="s">
        <v>26</v>
      </c>
      <c r="H427" s="34">
        <v>1582</v>
      </c>
      <c r="I427" s="34">
        <v>84.9</v>
      </c>
      <c r="J427" s="3">
        <v>139515</v>
      </c>
      <c r="K427" s="35">
        <v>43656</v>
      </c>
      <c r="L427" s="36" t="s">
        <v>381</v>
      </c>
      <c r="M427" s="149" t="str">
        <f t="shared" si="48"/>
        <v>Hyundai novi i30 1.6 CRDi 115 6MT / dizel / 84,9kW / 115KS / ručni / 6 stupnjeva prijenosa / 5-vrata</v>
      </c>
      <c r="N427" s="97" t="s">
        <v>258</v>
      </c>
      <c r="O427" s="89">
        <f t="shared" si="49"/>
        <v>115</v>
      </c>
      <c r="P427" s="118"/>
      <c r="Q427" s="119"/>
      <c r="R427" s="119"/>
      <c r="S427" s="120"/>
      <c r="T427" s="120"/>
      <c r="U427" s="120"/>
      <c r="V427" s="120"/>
      <c r="W427" s="120"/>
      <c r="X427" s="119"/>
      <c r="Y427" s="119"/>
      <c r="Z427" s="120"/>
      <c r="AA427" s="120"/>
      <c r="AB427" s="120"/>
      <c r="AC427" s="126"/>
      <c r="AD427" s="119"/>
      <c r="AE427" s="121"/>
      <c r="AF427" s="122"/>
      <c r="AG427" s="122"/>
      <c r="AH427" s="121"/>
      <c r="AI427" s="122"/>
      <c r="AJ427" s="127"/>
    </row>
    <row r="428" spans="1:36" s="18" customFormat="1" x14ac:dyDescent="0.25">
      <c r="A428" s="37" t="s">
        <v>41</v>
      </c>
      <c r="B428" s="115" t="s">
        <v>137</v>
      </c>
      <c r="C428" s="115" t="s">
        <v>83</v>
      </c>
      <c r="D428" s="116" t="s">
        <v>49</v>
      </c>
      <c r="E428" s="39" t="s">
        <v>29</v>
      </c>
      <c r="F428" s="39">
        <v>5</v>
      </c>
      <c r="G428" s="39" t="s">
        <v>25</v>
      </c>
      <c r="H428" s="39">
        <v>998</v>
      </c>
      <c r="I428" s="39">
        <v>88.3</v>
      </c>
      <c r="J428" s="2">
        <v>135990</v>
      </c>
      <c r="K428" s="112" t="s">
        <v>402</v>
      </c>
      <c r="L428" s="40" t="s">
        <v>279</v>
      </c>
      <c r="M428" s="117" t="str">
        <f t="shared" ref="M428:M450" si="50">N428&amp;" / "&amp;G428&amp;" / "&amp;I428&amp;"kW"&amp;" / "&amp;O428&amp;"KS"&amp;" / "&amp;D428&amp;" / "&amp;E428&amp;" / "&amp;F428&amp;"-vrata"</f>
        <v>Hyundai novi i30 1.0 TGDI 120 6MT / benzin / 88,3kW / 120KS / ručni / 6 stupnjeva prijenosa / 5-vrata</v>
      </c>
      <c r="N428" s="99" t="s">
        <v>175</v>
      </c>
      <c r="O428" s="125">
        <f t="shared" ref="O428:O440" si="51">ROUND(I428*1.36,0)</f>
        <v>120</v>
      </c>
      <c r="P428" s="118"/>
      <c r="Q428" s="119"/>
      <c r="R428" s="119"/>
      <c r="S428" s="120"/>
      <c r="T428" s="120"/>
      <c r="U428" s="120"/>
      <c r="V428" s="120"/>
      <c r="W428" s="120"/>
      <c r="X428" s="119"/>
      <c r="Y428" s="119"/>
      <c r="Z428" s="120"/>
      <c r="AA428" s="120"/>
      <c r="AB428" s="120"/>
      <c r="AC428" s="126"/>
      <c r="AD428" s="119" t="s">
        <v>27</v>
      </c>
      <c r="AE428" s="121"/>
      <c r="AF428" s="122"/>
      <c r="AG428" s="122"/>
      <c r="AH428" s="121"/>
      <c r="AI428" s="122"/>
      <c r="AJ428" s="127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49</v>
      </c>
      <c r="E429" s="21" t="s">
        <v>29</v>
      </c>
      <c r="F429" s="21">
        <v>5</v>
      </c>
      <c r="G429" s="21" t="s">
        <v>25</v>
      </c>
      <c r="H429" s="21">
        <v>998</v>
      </c>
      <c r="I429" s="21">
        <v>88.3</v>
      </c>
      <c r="J429" s="1">
        <v>149990</v>
      </c>
      <c r="K429" s="22" t="s">
        <v>402</v>
      </c>
      <c r="L429" s="23" t="s">
        <v>279</v>
      </c>
      <c r="M429" s="114" t="str">
        <f t="shared" si="50"/>
        <v>Hyundai novi i30 1.0 TGDI 120 6MT / benzin / 88,3kW / 120KS / ručni / 6 stupnjeva prijenosa / 5-vrata</v>
      </c>
      <c r="N429" s="86" t="s">
        <v>175</v>
      </c>
      <c r="O429" s="88">
        <f t="shared" si="51"/>
        <v>120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45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167990</v>
      </c>
      <c r="K430" s="22" t="s">
        <v>402</v>
      </c>
      <c r="L430" s="23" t="s">
        <v>281</v>
      </c>
      <c r="M430" s="114" t="str">
        <f t="shared" si="50"/>
        <v>Hyundai novi i30 1.4 TGDI 140 7DCT / benzin / 103kW / 140KS / 7DCT / 7 stupnjeva automatski / 5-vrata</v>
      </c>
      <c r="N430" s="86" t="s">
        <v>176</v>
      </c>
      <c r="O430" s="88">
        <f t="shared" si="51"/>
        <v>140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112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157990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68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180990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61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140515</v>
      </c>
      <c r="K433" s="22" t="s">
        <v>402</v>
      </c>
      <c r="L433" s="23" t="s">
        <v>381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83</v>
      </c>
      <c r="D434" s="20" t="s">
        <v>49</v>
      </c>
      <c r="E434" s="105" t="s">
        <v>29</v>
      </c>
      <c r="F434" s="21">
        <v>5</v>
      </c>
      <c r="G434" s="21" t="s">
        <v>26</v>
      </c>
      <c r="H434" s="21">
        <v>1582</v>
      </c>
      <c r="I434" s="21">
        <v>84.9</v>
      </c>
      <c r="J434" s="1">
        <v>153990</v>
      </c>
      <c r="K434" s="22" t="s">
        <v>402</v>
      </c>
      <c r="L434" s="23" t="s">
        <v>285</v>
      </c>
      <c r="M434" s="160" t="str">
        <f t="shared" si="50"/>
        <v>Hyundai novi i30 1.6 CRDi 115 6MT / dizel / 84,9kW / 115KS / ručni / 6 stupnjeva prijenosa / 5-vrata</v>
      </c>
      <c r="N434" s="86" t="s">
        <v>258</v>
      </c>
      <c r="O434" s="88">
        <f t="shared" si="51"/>
        <v>115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142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157990</v>
      </c>
      <c r="K435" s="22" t="s">
        <v>402</v>
      </c>
      <c r="L435" s="23">
        <v>111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45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167990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45</v>
      </c>
      <c r="D437" s="105" t="s">
        <v>86</v>
      </c>
      <c r="E437" s="105" t="s">
        <v>87</v>
      </c>
      <c r="F437" s="21">
        <v>5</v>
      </c>
      <c r="G437" s="21" t="s">
        <v>26</v>
      </c>
      <c r="H437" s="21">
        <v>1582</v>
      </c>
      <c r="I437" s="21">
        <v>100</v>
      </c>
      <c r="J437" s="1">
        <v>183990</v>
      </c>
      <c r="K437" s="22" t="s">
        <v>402</v>
      </c>
      <c r="L437" s="23" t="s">
        <v>283</v>
      </c>
      <c r="M437" s="160" t="str">
        <f t="shared" si="50"/>
        <v>Hyundai novi i30 1.6 CRDi 136 7DCT / dizel / 100kW / 136KS / 7DCT / 7 stupnjeva automatski / 5-vrata</v>
      </c>
      <c r="N437" s="86" t="s">
        <v>180</v>
      </c>
      <c r="O437" s="88">
        <f t="shared" si="51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112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175990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9" t="s">
        <v>41</v>
      </c>
      <c r="B439" s="113" t="s">
        <v>137</v>
      </c>
      <c r="C439" s="113" t="s">
        <v>112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196990</v>
      </c>
      <c r="K439" s="22" t="s">
        <v>402</v>
      </c>
      <c r="L439" s="23" t="s">
        <v>283</v>
      </c>
      <c r="M439" s="148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51" customFormat="1" ht="15.75" thickBot="1" x14ac:dyDescent="0.3">
      <c r="A440" s="31" t="s">
        <v>41</v>
      </c>
      <c r="B440" s="70" t="s">
        <v>137</v>
      </c>
      <c r="C440" s="70" t="s">
        <v>384</v>
      </c>
      <c r="D440" s="34" t="s">
        <v>49</v>
      </c>
      <c r="E440" s="34" t="s">
        <v>29</v>
      </c>
      <c r="F440" s="34">
        <v>5</v>
      </c>
      <c r="G440" s="34" t="s">
        <v>25</v>
      </c>
      <c r="H440" s="34">
        <v>998</v>
      </c>
      <c r="I440" s="34">
        <v>88.3</v>
      </c>
      <c r="J440" s="3">
        <v>131990</v>
      </c>
      <c r="K440" s="35" t="s">
        <v>455</v>
      </c>
      <c r="L440" s="36">
        <v>124</v>
      </c>
      <c r="M440" s="149" t="str">
        <f t="shared" si="50"/>
        <v>Hyundai novi i30 1.0 TGDI 120 6MT / benzin / 88,3kW / 120KS / ručni / 6 stupnjeva prijenosa / 5-vrata</v>
      </c>
      <c r="N440" s="97" t="s">
        <v>175</v>
      </c>
      <c r="O440" s="89">
        <f t="shared" si="51"/>
        <v>120</v>
      </c>
      <c r="P440" s="128"/>
      <c r="Q440" s="129"/>
      <c r="R440" s="129"/>
      <c r="S440" s="130"/>
      <c r="T440" s="130"/>
      <c r="U440" s="130"/>
      <c r="V440" s="130"/>
      <c r="W440" s="130"/>
      <c r="X440" s="129"/>
      <c r="Y440" s="129"/>
      <c r="Z440" s="130"/>
      <c r="AA440" s="130"/>
      <c r="AB440" s="130"/>
      <c r="AC440" s="131"/>
      <c r="AD440" s="129"/>
      <c r="AE440" s="132"/>
      <c r="AF440" s="133"/>
      <c r="AG440" s="133"/>
      <c r="AH440" s="132"/>
      <c r="AI440" s="133"/>
      <c r="AJ440" s="134"/>
    </row>
    <row r="441" spans="1:36" s="18" customFormat="1" x14ac:dyDescent="0.25">
      <c r="A441" s="12" t="s">
        <v>41</v>
      </c>
      <c r="B441" s="13" t="s">
        <v>137</v>
      </c>
      <c r="C441" s="13" t="s">
        <v>225</v>
      </c>
      <c r="D441" s="15" t="s">
        <v>49</v>
      </c>
      <c r="E441" s="21" t="s">
        <v>29</v>
      </c>
      <c r="F441" s="15">
        <v>5</v>
      </c>
      <c r="G441" s="15" t="s">
        <v>25</v>
      </c>
      <c r="H441" s="15">
        <v>1498</v>
      </c>
      <c r="I441" s="15">
        <v>73.3</v>
      </c>
      <c r="J441" s="4">
        <v>118745.00000002567</v>
      </c>
      <c r="K441" s="16" t="s">
        <v>485</v>
      </c>
      <c r="L441" s="17">
        <v>135</v>
      </c>
      <c r="M441" s="169" t="str">
        <f t="shared" si="50"/>
        <v>Hyundai i30 1.5 DPi 110 6MT / benzin / 73,3kW / 100KS / ručni / 6 stupnjeva prijenosa / 5-vrata</v>
      </c>
      <c r="N441" s="96" t="s">
        <v>490</v>
      </c>
      <c r="O441" s="88">
        <f>ROUND(I441*1.36,0)</f>
        <v>100</v>
      </c>
      <c r="P441" s="118"/>
      <c r="Q441" s="119"/>
      <c r="R441" s="119"/>
      <c r="S441" s="120"/>
      <c r="T441" s="120"/>
      <c r="U441" s="120"/>
      <c r="V441" s="120"/>
      <c r="W441" s="120"/>
      <c r="X441" s="119"/>
      <c r="Y441" s="119"/>
      <c r="Z441" s="120"/>
      <c r="AA441" s="120"/>
      <c r="AB441" s="120"/>
      <c r="AC441" s="126"/>
      <c r="AD441" s="119"/>
      <c r="AE441" s="121"/>
      <c r="AF441" s="122"/>
      <c r="AG441" s="122"/>
      <c r="AH441" s="121"/>
      <c r="AI441" s="122"/>
      <c r="AJ441" s="127"/>
    </row>
    <row r="442" spans="1:36" s="18" customFormat="1" x14ac:dyDescent="0.25">
      <c r="A442" s="19" t="s">
        <v>41</v>
      </c>
      <c r="B442" s="113" t="s">
        <v>137</v>
      </c>
      <c r="C442" s="115" t="s">
        <v>225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125975.00035491379</v>
      </c>
      <c r="K442" s="22" t="s">
        <v>485</v>
      </c>
      <c r="L442" s="23">
        <v>122</v>
      </c>
      <c r="M442" s="148" t="str">
        <f t="shared" si="50"/>
        <v>Hyundai i30 1.0 TGDI 120 ISG 6MT / benzin / 88,3kW / 120KS / ručni / 6 stupnjeva prijenosa / 5-vrata</v>
      </c>
      <c r="N442" s="86" t="s">
        <v>487</v>
      </c>
      <c r="O442" s="88">
        <f>ROUND(I442*1.36,0)</f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61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1498</v>
      </c>
      <c r="I443" s="21">
        <v>73.3</v>
      </c>
      <c r="J443" s="1">
        <v>122245.00000003321</v>
      </c>
      <c r="K443" s="22" t="s">
        <v>485</v>
      </c>
      <c r="L443" s="23">
        <v>137</v>
      </c>
      <c r="M443" s="148" t="str">
        <f t="shared" si="50"/>
        <v>Hyundai i30 1.5 DPi 110 6MT / benzin / 73,3kW / 100KS / ručni / 6 stupnjeva prijenosa / 5-vrata</v>
      </c>
      <c r="N443" s="86" t="s">
        <v>490</v>
      </c>
      <c r="O443" s="88">
        <f t="shared" ref="O443:O450" si="52">ROUND(I443*1.36,0)</f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61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129475.00000003862</v>
      </c>
      <c r="K444" s="22" t="s">
        <v>485</v>
      </c>
      <c r="L444" s="23">
        <v>123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62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135245.00093433348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si="52"/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62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73.3</v>
      </c>
      <c r="J446" s="1">
        <v>142475.00078822675</v>
      </c>
      <c r="K446" s="22" t="s">
        <v>485</v>
      </c>
      <c r="L446" s="23">
        <v>120</v>
      </c>
      <c r="M446" s="148" t="str">
        <f t="shared" si="50"/>
        <v>Hyundai i30 1.0 TGDI 120 ISG 6MT / benzin / 73,3kW / 100KS / ručni / 6 stupnjeva prijenosa / 5-vrata</v>
      </c>
      <c r="N446" s="86" t="s">
        <v>487</v>
      </c>
      <c r="O446" s="88">
        <f t="shared" si="52"/>
        <v>100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105" t="s">
        <v>86</v>
      </c>
      <c r="E447" s="21" t="s">
        <v>87</v>
      </c>
      <c r="F447" s="21">
        <v>5</v>
      </c>
      <c r="G447" s="21" t="s">
        <v>25</v>
      </c>
      <c r="H447" s="21">
        <v>998</v>
      </c>
      <c r="I447" s="21">
        <v>88.3</v>
      </c>
      <c r="J447" s="1">
        <v>153475.00136373349</v>
      </c>
      <c r="K447" s="22" t="s">
        <v>485</v>
      </c>
      <c r="L447" s="23">
        <v>125</v>
      </c>
      <c r="M447" s="148" t="str">
        <f t="shared" si="50"/>
        <v>Hyundai i30 1.0 TGDI 120 ISG 7DCT / benzin / 88,3kW / 120KS / 7DCT / 7 stupnjeva automatski / 5-vrata</v>
      </c>
      <c r="N447" s="86" t="s">
        <v>488</v>
      </c>
      <c r="O447" s="88">
        <f t="shared" si="52"/>
        <v>120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45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169475.00118793859</v>
      </c>
      <c r="K448" s="22" t="s">
        <v>485</v>
      </c>
      <c r="L448" s="23">
        <v>126</v>
      </c>
      <c r="M448" s="148" t="str">
        <f t="shared" si="50"/>
        <v>Hyundai i30 1.0 TGDI 120 ISG 6MT / benzin / 88,3kW / 120KS / ručni / 6 stupnjeva prijenosa / 5-vrata</v>
      </c>
      <c r="N448" s="86" t="s">
        <v>487</v>
      </c>
      <c r="O448" s="88">
        <f t="shared" si="52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45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180475.0015485886</v>
      </c>
      <c r="K449" s="22" t="s">
        <v>485</v>
      </c>
      <c r="L449" s="23">
        <v>130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ht="15.75" thickBot="1" x14ac:dyDescent="0.3">
      <c r="A450" s="31" t="s">
        <v>41</v>
      </c>
      <c r="B450" s="70" t="s">
        <v>137</v>
      </c>
      <c r="C450" s="70" t="s">
        <v>45</v>
      </c>
      <c r="D450" s="34" t="s">
        <v>86</v>
      </c>
      <c r="E450" s="34" t="s">
        <v>87</v>
      </c>
      <c r="F450" s="34">
        <v>5</v>
      </c>
      <c r="G450" s="34" t="s">
        <v>25</v>
      </c>
      <c r="H450" s="34">
        <v>1482</v>
      </c>
      <c r="I450" s="34">
        <v>117.5</v>
      </c>
      <c r="J450" s="3">
        <v>185475.00179314229</v>
      </c>
      <c r="K450" s="35" t="s">
        <v>485</v>
      </c>
      <c r="L450" s="36">
        <v>126</v>
      </c>
      <c r="M450" s="149" t="str">
        <f t="shared" si="50"/>
        <v>Hyundai i30 1.5 TGDI 150 ISG 48V 7DCT / benzin / 117,5kW / 160KS / 7DCT / 7 stupnjeva automatski / 5-vrata</v>
      </c>
      <c r="N450" s="97" t="s">
        <v>489</v>
      </c>
      <c r="O450" s="89">
        <f t="shared" si="52"/>
        <v>160</v>
      </c>
      <c r="P450" s="128"/>
      <c r="Q450" s="129"/>
      <c r="R450" s="129"/>
      <c r="S450" s="130"/>
      <c r="T450" s="130"/>
      <c r="U450" s="130"/>
      <c r="V450" s="130"/>
      <c r="W450" s="130"/>
      <c r="X450" s="129"/>
      <c r="Y450" s="129"/>
      <c r="Z450" s="130"/>
      <c r="AA450" s="130"/>
      <c r="AB450" s="130"/>
      <c r="AC450" s="131"/>
      <c r="AD450" s="129"/>
      <c r="AE450" s="132"/>
      <c r="AF450" s="133"/>
      <c r="AG450" s="133"/>
      <c r="AH450" s="132"/>
      <c r="AI450" s="133"/>
      <c r="AJ450" s="134"/>
    </row>
    <row r="451" spans="1:36" s="18" customFormat="1" x14ac:dyDescent="0.25">
      <c r="A451" s="37" t="s">
        <v>41</v>
      </c>
      <c r="B451" s="38" t="s">
        <v>202</v>
      </c>
      <c r="C451" s="38" t="s">
        <v>203</v>
      </c>
      <c r="D451" s="39" t="s">
        <v>49</v>
      </c>
      <c r="E451" s="39" t="s">
        <v>29</v>
      </c>
      <c r="F451" s="39">
        <v>5</v>
      </c>
      <c r="G451" s="39" t="s">
        <v>25</v>
      </c>
      <c r="H451" s="39">
        <v>1998</v>
      </c>
      <c r="I451" s="39">
        <v>184</v>
      </c>
      <c r="J451" s="2">
        <v>200962.2647359214</v>
      </c>
      <c r="K451" s="41">
        <v>43028</v>
      </c>
      <c r="L451" s="40">
        <v>159</v>
      </c>
      <c r="M451" s="211" t="str">
        <f t="shared" si="44"/>
        <v>novi Hyundai i30 N 2.0T-GDI 250 / benzin / 184kW / 250KS / ručni / 6 stupnjeva prijenosa / 5-vrata</v>
      </c>
      <c r="N451" s="99" t="s">
        <v>205</v>
      </c>
      <c r="O451" s="125">
        <f t="shared" si="45"/>
        <v>250</v>
      </c>
      <c r="P451" s="118"/>
      <c r="Q451" s="119"/>
      <c r="R451" s="119"/>
      <c r="S451" s="120"/>
      <c r="T451" s="120"/>
      <c r="U451" s="120"/>
      <c r="V451" s="120"/>
      <c r="W451" s="120"/>
      <c r="X451" s="120"/>
      <c r="Y451" s="119"/>
      <c r="Z451" s="120"/>
      <c r="AA451" s="120"/>
      <c r="AB451" s="120"/>
      <c r="AC451" s="120"/>
      <c r="AD451" s="119" t="s">
        <v>27</v>
      </c>
      <c r="AE451" s="121"/>
      <c r="AF451" s="122"/>
      <c r="AG451" s="122"/>
      <c r="AH451" s="121"/>
      <c r="AI451" s="122"/>
      <c r="AJ451" s="122"/>
    </row>
    <row r="452" spans="1:36" s="18" customFormat="1" x14ac:dyDescent="0.25">
      <c r="A452" s="19" t="s">
        <v>41</v>
      </c>
      <c r="B452" s="24" t="s">
        <v>202</v>
      </c>
      <c r="C452" s="24" t="s">
        <v>204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1998</v>
      </c>
      <c r="I452" s="21">
        <v>202</v>
      </c>
      <c r="J452" s="1">
        <v>217188.67958392482</v>
      </c>
      <c r="K452" s="43">
        <v>43028</v>
      </c>
      <c r="L452" s="23">
        <v>163</v>
      </c>
      <c r="M452" s="140" t="str">
        <f t="shared" si="44"/>
        <v>novi Hyundai i30 N 2.0T-GDI 275 / benzin / 202kW / 275KS / ručni / 6 stupnjeva prijenosa / 5-vrata</v>
      </c>
      <c r="N452" s="86" t="s">
        <v>206</v>
      </c>
      <c r="O452" s="88">
        <f t="shared" si="45"/>
        <v>275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s="18" customFormat="1" x14ac:dyDescent="0.25">
      <c r="A453" s="19" t="s">
        <v>41</v>
      </c>
      <c r="B453" s="24" t="s">
        <v>202</v>
      </c>
      <c r="C453" s="24" t="s">
        <v>203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1998</v>
      </c>
      <c r="I453" s="21">
        <v>184</v>
      </c>
      <c r="J453" s="1">
        <v>201420.56198068126</v>
      </c>
      <c r="K453" s="43">
        <v>43112</v>
      </c>
      <c r="L453" s="23">
        <v>159</v>
      </c>
      <c r="M453" s="140" t="str">
        <f t="shared" ref="M453:M470" si="53">N453&amp;" / "&amp;G453&amp;" / "&amp;I453&amp;"kW"&amp;" / "&amp;O453&amp;"KS"&amp;" / "&amp;D453&amp;" / "&amp;E453&amp;" / "&amp;F453&amp;"-vrata"</f>
        <v>novi Hyundai i30 N 2.0T-GDI 250 / benzin / 184kW / 250KS / ručni / 6 stupnjeva prijenosa / 5-vrata</v>
      </c>
      <c r="N453" s="86" t="s">
        <v>205</v>
      </c>
      <c r="O453" s="88">
        <f t="shared" ref="O453:O470" si="54">ROUND(I453*1.36,0)</f>
        <v>250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s="18" customFormat="1" x14ac:dyDescent="0.25">
      <c r="A454" s="103" t="s">
        <v>41</v>
      </c>
      <c r="B454" s="104" t="s">
        <v>202</v>
      </c>
      <c r="C454" s="104" t="s">
        <v>204</v>
      </c>
      <c r="D454" s="105" t="s">
        <v>49</v>
      </c>
      <c r="E454" s="105" t="s">
        <v>29</v>
      </c>
      <c r="F454" s="105">
        <v>5</v>
      </c>
      <c r="G454" s="105" t="s">
        <v>25</v>
      </c>
      <c r="H454" s="105">
        <v>1998</v>
      </c>
      <c r="I454" s="105">
        <v>202</v>
      </c>
      <c r="J454" s="106">
        <v>217495.32807082677</v>
      </c>
      <c r="K454" s="107">
        <v>43112</v>
      </c>
      <c r="L454" s="108">
        <v>163</v>
      </c>
      <c r="M454" s="153" t="str">
        <f t="shared" si="53"/>
        <v>novi Hyundai i30 N 2.0T-GDI 275 / benzin / 202kW / 275KS / ručni / 6 stupnjeva prijenosa / 5-vrata</v>
      </c>
      <c r="N454" s="110" t="s">
        <v>206</v>
      </c>
      <c r="O454" s="161">
        <f t="shared" si="54"/>
        <v>275</v>
      </c>
      <c r="P454" s="135"/>
      <c r="Q454" s="136"/>
      <c r="R454" s="136"/>
      <c r="S454" s="137"/>
      <c r="T454" s="137"/>
      <c r="U454" s="137"/>
      <c r="V454" s="137"/>
      <c r="W454" s="137"/>
      <c r="X454" s="137"/>
      <c r="Y454" s="136"/>
      <c r="Z454" s="137"/>
      <c r="AA454" s="137"/>
      <c r="AB454" s="137"/>
      <c r="AC454" s="137"/>
      <c r="AD454" s="136" t="s">
        <v>27</v>
      </c>
      <c r="AE454" s="138"/>
      <c r="AF454" s="139"/>
      <c r="AG454" s="139"/>
      <c r="AH454" s="138"/>
      <c r="AI454" s="139"/>
      <c r="AJ454" s="139"/>
    </row>
    <row r="455" spans="1:36" s="18" customFormat="1" x14ac:dyDescent="0.25">
      <c r="A455" s="19" t="s">
        <v>41</v>
      </c>
      <c r="B455" s="24" t="s">
        <v>202</v>
      </c>
      <c r="C455" s="24" t="s">
        <v>203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184</v>
      </c>
      <c r="J455" s="106">
        <v>203383.18</v>
      </c>
      <c r="K455" s="107">
        <v>43350</v>
      </c>
      <c r="L455" s="108" t="s">
        <v>245</v>
      </c>
      <c r="M455" s="153" t="str">
        <f t="shared" si="53"/>
        <v>novi Hyundai i30 N 2.0T-GDI 250 / benzin / 184kW / 250KS / ručni / 6 stupnjeva prijenosa / 5-vrata</v>
      </c>
      <c r="N455" s="86" t="s">
        <v>205</v>
      </c>
      <c r="O455" s="161">
        <f t="shared" si="54"/>
        <v>250</v>
      </c>
      <c r="P455" s="135"/>
      <c r="Q455" s="136"/>
      <c r="R455" s="136"/>
      <c r="S455" s="137"/>
      <c r="T455" s="137"/>
      <c r="U455" s="137"/>
      <c r="V455" s="137"/>
      <c r="W455" s="137"/>
      <c r="X455" s="137"/>
      <c r="Y455" s="136"/>
      <c r="Z455" s="137"/>
      <c r="AA455" s="137"/>
      <c r="AB455" s="137"/>
      <c r="AC455" s="137"/>
      <c r="AD455" s="136"/>
      <c r="AE455" s="138"/>
      <c r="AF455" s="139"/>
      <c r="AG455" s="139"/>
      <c r="AH455" s="138"/>
      <c r="AI455" s="139"/>
      <c r="AJ455" s="139"/>
    </row>
    <row r="456" spans="1:36" s="147" customFormat="1" x14ac:dyDescent="0.25">
      <c r="A456" s="19" t="s">
        <v>41</v>
      </c>
      <c r="B456" s="24" t="s">
        <v>202</v>
      </c>
      <c r="C456" s="24" t="s">
        <v>204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202</v>
      </c>
      <c r="J456" s="1">
        <v>220766.36</v>
      </c>
      <c r="K456" s="43">
        <v>43350</v>
      </c>
      <c r="L456" s="23" t="s">
        <v>246</v>
      </c>
      <c r="M456" s="140" t="str">
        <f t="shared" si="53"/>
        <v>novi Hyundai i30 N 2.0T-GDI 275 / benzin / 202kW / 275KS / ručni / 6 stupnjeva prijenosa / 5-vrata</v>
      </c>
      <c r="N456" s="86" t="s">
        <v>206</v>
      </c>
      <c r="O456" s="88">
        <f t="shared" si="54"/>
        <v>275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s="147" customFormat="1" x14ac:dyDescent="0.25">
      <c r="A457" s="19" t="s">
        <v>41</v>
      </c>
      <c r="B457" s="24" t="s">
        <v>202</v>
      </c>
      <c r="C457" s="24" t="s">
        <v>203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1998</v>
      </c>
      <c r="I457" s="21">
        <v>184</v>
      </c>
      <c r="J457" s="1">
        <v>206304.76</v>
      </c>
      <c r="K457" s="43">
        <v>43466</v>
      </c>
      <c r="L457" s="108" t="s">
        <v>245</v>
      </c>
      <c r="M457" s="140" t="str">
        <f t="shared" si="53"/>
        <v>novi Hyundai i30 N 2.0T-GDI 250 / benzin / 184kW / 250KS / ručni / 6 stupnjeva prijenosa / 5-vrata</v>
      </c>
      <c r="N457" s="86" t="s">
        <v>205</v>
      </c>
      <c r="O457" s="88">
        <v>250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s="147" customFormat="1" x14ac:dyDescent="0.25">
      <c r="A458" s="19" t="s">
        <v>41</v>
      </c>
      <c r="B458" s="24" t="s">
        <v>202</v>
      </c>
      <c r="C458" s="24" t="s">
        <v>204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202</v>
      </c>
      <c r="J458" s="1">
        <v>224019.05</v>
      </c>
      <c r="K458" s="43">
        <v>43466</v>
      </c>
      <c r="L458" s="108" t="s">
        <v>246</v>
      </c>
      <c r="M458" s="140" t="str">
        <f t="shared" si="53"/>
        <v>novi Hyundai i30 N 2.0T-GDI 275 / benzin / 202kW / 275KS / ručni / 6 stupnjeva prijenosa / 5-vrata</v>
      </c>
      <c r="N458" s="86" t="s">
        <v>206</v>
      </c>
      <c r="O458" s="88">
        <v>275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/>
      <c r="AE458" s="29"/>
      <c r="AF458" s="30"/>
      <c r="AG458" s="30"/>
      <c r="AH458" s="29"/>
      <c r="AI458" s="30"/>
      <c r="AJ458" s="30"/>
    </row>
    <row r="459" spans="1:36" s="147" customFormat="1" x14ac:dyDescent="0.25">
      <c r="A459" s="19" t="s">
        <v>41</v>
      </c>
      <c r="B459" s="24" t="s">
        <v>202</v>
      </c>
      <c r="C459" s="24" t="s">
        <v>203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184</v>
      </c>
      <c r="J459" s="1">
        <v>217923.81000001726</v>
      </c>
      <c r="K459" s="43">
        <v>43800</v>
      </c>
      <c r="L459" s="108" t="s">
        <v>401</v>
      </c>
      <c r="M459" s="140" t="str">
        <f t="shared" si="53"/>
        <v>novi Hyundai i30 N 2.0T-GDI 250 / benzin / 184kW / 250KS / ručni / 6 stupnjeva prijenosa / 5-vrata</v>
      </c>
      <c r="N459" s="86" t="s">
        <v>205</v>
      </c>
      <c r="O459" s="88">
        <f>ROUND(I459*1.36,0)</f>
        <v>250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s="147" customFormat="1" ht="15.75" thickBot="1" x14ac:dyDescent="0.3">
      <c r="A460" s="31" t="s">
        <v>41</v>
      </c>
      <c r="B460" s="32" t="s">
        <v>202</v>
      </c>
      <c r="C460" s="32" t="s">
        <v>204</v>
      </c>
      <c r="D460" s="34" t="s">
        <v>49</v>
      </c>
      <c r="E460" s="34" t="s">
        <v>29</v>
      </c>
      <c r="F460" s="34">
        <v>5</v>
      </c>
      <c r="G460" s="34" t="s">
        <v>25</v>
      </c>
      <c r="H460" s="34">
        <v>1998</v>
      </c>
      <c r="I460" s="34">
        <v>202</v>
      </c>
      <c r="J460" s="3">
        <v>234876.19091255983</v>
      </c>
      <c r="K460" s="42">
        <v>43800</v>
      </c>
      <c r="L460" s="36" t="s">
        <v>245</v>
      </c>
      <c r="M460" s="142" t="str">
        <f t="shared" si="53"/>
        <v>novi Hyundai i30 N 2.0T-GDI 275 / benzin / 202kW / 275KS / ručni / 6 stupnjeva prijenosa / 5-vrata</v>
      </c>
      <c r="N460" s="97" t="s">
        <v>206</v>
      </c>
      <c r="O460" s="89">
        <f>ROUND(I460*1.36,0)</f>
        <v>275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s="18" customFormat="1" x14ac:dyDescent="0.25">
      <c r="A461" s="200" t="s">
        <v>41</v>
      </c>
      <c r="B461" s="206" t="s">
        <v>202</v>
      </c>
      <c r="C461" s="206" t="s">
        <v>204</v>
      </c>
      <c r="D461" s="202" t="s">
        <v>49</v>
      </c>
      <c r="E461" s="202" t="s">
        <v>29</v>
      </c>
      <c r="F461" s="202">
        <v>5</v>
      </c>
      <c r="G461" s="202" t="s">
        <v>25</v>
      </c>
      <c r="H461" s="202">
        <v>1998</v>
      </c>
      <c r="I461" s="202">
        <v>184</v>
      </c>
      <c r="J461" s="196">
        <v>235257.28</v>
      </c>
      <c r="K461" s="143" t="s">
        <v>531</v>
      </c>
      <c r="L461" s="167">
        <v>175</v>
      </c>
      <c r="M461" s="251" t="str">
        <f t="shared" si="53"/>
        <v>novi Hyundai i30 N 2.0T-GDI 250 / benzin / 184kW / 250KS / ručni / 6 stupnjeva prijenosa / 5-vrata</v>
      </c>
      <c r="N461" s="183" t="s">
        <v>205</v>
      </c>
      <c r="O461" s="168">
        <f t="shared" ref="O461:O463" si="55">ROUND(I461*1.36,0)</f>
        <v>250</v>
      </c>
      <c r="P461" s="118"/>
      <c r="Q461" s="119"/>
      <c r="R461" s="119"/>
      <c r="S461" s="120"/>
      <c r="T461" s="120"/>
      <c r="U461" s="120"/>
      <c r="V461" s="120"/>
      <c r="W461" s="120"/>
      <c r="X461" s="120"/>
      <c r="Y461" s="119"/>
      <c r="Z461" s="120"/>
      <c r="AA461" s="120"/>
      <c r="AB461" s="120"/>
      <c r="AC461" s="120"/>
      <c r="AD461" s="119"/>
      <c r="AE461" s="121"/>
      <c r="AF461" s="122"/>
      <c r="AG461" s="122"/>
      <c r="AH461" s="121"/>
      <c r="AI461" s="122"/>
      <c r="AJ461" s="122"/>
    </row>
    <row r="462" spans="1:36" s="18" customFormat="1" x14ac:dyDescent="0.25">
      <c r="A462" s="101" t="s">
        <v>41</v>
      </c>
      <c r="B462" s="24" t="s">
        <v>202</v>
      </c>
      <c r="C462" s="24" t="s">
        <v>204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206</v>
      </c>
      <c r="J462" s="1">
        <v>257371.43</v>
      </c>
      <c r="K462" s="43" t="s">
        <v>531</v>
      </c>
      <c r="L462" s="23">
        <v>182</v>
      </c>
      <c r="M462" s="140" t="str">
        <f t="shared" si="53"/>
        <v>novi Hyundai i30 N 2.0T-GDI 280 / benzin / 206kW / 280KS / ručni / 6 stupnjeva prijenosa / 5-vrata</v>
      </c>
      <c r="N462" s="86" t="s">
        <v>533</v>
      </c>
      <c r="O462" s="88">
        <f t="shared" si="55"/>
        <v>280</v>
      </c>
      <c r="P462" s="118"/>
      <c r="Q462" s="119"/>
      <c r="R462" s="119"/>
      <c r="S462" s="120"/>
      <c r="T462" s="120"/>
      <c r="U462" s="120"/>
      <c r="V462" s="120"/>
      <c r="W462" s="120"/>
      <c r="X462" s="120"/>
      <c r="Y462" s="119"/>
      <c r="Z462" s="120"/>
      <c r="AA462" s="120"/>
      <c r="AB462" s="120"/>
      <c r="AC462" s="120"/>
      <c r="AD462" s="119"/>
      <c r="AE462" s="121"/>
      <c r="AF462" s="122"/>
      <c r="AG462" s="122"/>
      <c r="AH462" s="121"/>
      <c r="AI462" s="122"/>
      <c r="AJ462" s="122"/>
    </row>
    <row r="463" spans="1:36" s="18" customFormat="1" ht="15.75" thickBot="1" x14ac:dyDescent="0.3">
      <c r="A463" s="180" t="s">
        <v>41</v>
      </c>
      <c r="B463" s="181" t="s">
        <v>202</v>
      </c>
      <c r="C463" s="181" t="s">
        <v>204</v>
      </c>
      <c r="D463" s="182" t="s">
        <v>530</v>
      </c>
      <c r="E463" s="182" t="s">
        <v>295</v>
      </c>
      <c r="F463" s="182">
        <v>5</v>
      </c>
      <c r="G463" s="182" t="s">
        <v>25</v>
      </c>
      <c r="H463" s="182">
        <v>1998</v>
      </c>
      <c r="I463" s="182">
        <v>206</v>
      </c>
      <c r="J463" s="186">
        <v>272109.52</v>
      </c>
      <c r="K463" s="216" t="s">
        <v>531</v>
      </c>
      <c r="L463" s="187">
        <v>191</v>
      </c>
      <c r="M463" s="266" t="str">
        <f t="shared" si="53"/>
        <v>novi Hyundai i30 N 2.0T-GDI 280 8DCT / benzin / 206kW / 280KS / 8DCT / 8 stupnjeva automatski / 5-vrata</v>
      </c>
      <c r="N463" s="188" t="s">
        <v>534</v>
      </c>
      <c r="O463" s="210">
        <f t="shared" si="55"/>
        <v>280</v>
      </c>
      <c r="P463" s="118"/>
      <c r="Q463" s="119"/>
      <c r="R463" s="119"/>
      <c r="S463" s="120"/>
      <c r="T463" s="120"/>
      <c r="U463" s="120"/>
      <c r="V463" s="120"/>
      <c r="W463" s="120"/>
      <c r="X463" s="120"/>
      <c r="Y463" s="119"/>
      <c r="Z463" s="120"/>
      <c r="AA463" s="120"/>
      <c r="AB463" s="120"/>
      <c r="AC463" s="120"/>
      <c r="AD463" s="119"/>
      <c r="AE463" s="121"/>
      <c r="AF463" s="122"/>
      <c r="AG463" s="122"/>
      <c r="AH463" s="121"/>
      <c r="AI463" s="122"/>
      <c r="AJ463" s="122"/>
    </row>
    <row r="464" spans="1:36" s="18" customFormat="1" x14ac:dyDescent="0.25">
      <c r="A464" s="37" t="s">
        <v>41</v>
      </c>
      <c r="B464" s="115" t="s">
        <v>223</v>
      </c>
      <c r="C464" s="115" t="s">
        <v>225</v>
      </c>
      <c r="D464" s="116" t="s">
        <v>49</v>
      </c>
      <c r="E464" s="39" t="s">
        <v>29</v>
      </c>
      <c r="F464" s="39">
        <v>5</v>
      </c>
      <c r="G464" s="39" t="s">
        <v>25</v>
      </c>
      <c r="H464" s="39">
        <v>998</v>
      </c>
      <c r="I464" s="39">
        <v>88.3</v>
      </c>
      <c r="J464" s="2">
        <v>125320.00000414404</v>
      </c>
      <c r="K464" s="112">
        <v>43196</v>
      </c>
      <c r="L464" s="40">
        <v>120</v>
      </c>
      <c r="M464" s="117" t="str">
        <f t="shared" si="53"/>
        <v>Hyundai i30 FastBack 1.0 TGDI 120 6MT / benzin / 88,3kW / 120KS / ručni / 6 stupnjeva prijenosa / 5-vrata</v>
      </c>
      <c r="N464" s="99" t="s">
        <v>227</v>
      </c>
      <c r="O464" s="125">
        <f t="shared" si="54"/>
        <v>120</v>
      </c>
      <c r="P464" s="118"/>
      <c r="Q464" s="119"/>
      <c r="R464" s="119"/>
      <c r="S464" s="120"/>
      <c r="T464" s="120"/>
      <c r="U464" s="120"/>
      <c r="V464" s="120"/>
      <c r="W464" s="120"/>
      <c r="X464" s="119"/>
      <c r="Y464" s="119"/>
      <c r="Z464" s="120"/>
      <c r="AA464" s="120"/>
      <c r="AB464" s="120"/>
      <c r="AC464" s="126"/>
      <c r="AD464" s="119" t="s">
        <v>27</v>
      </c>
      <c r="AE464" s="121"/>
      <c r="AF464" s="122"/>
      <c r="AG464" s="122"/>
      <c r="AH464" s="121"/>
      <c r="AI464" s="122"/>
      <c r="AJ464" s="127"/>
    </row>
    <row r="465" spans="1:36" s="18" customFormat="1" x14ac:dyDescent="0.25">
      <c r="A465" s="19" t="s">
        <v>41</v>
      </c>
      <c r="B465" s="113" t="s">
        <v>224</v>
      </c>
      <c r="C465" s="113" t="s">
        <v>62</v>
      </c>
      <c r="D465" s="20" t="s">
        <v>49</v>
      </c>
      <c r="E465" s="21" t="s">
        <v>29</v>
      </c>
      <c r="F465" s="21">
        <v>5</v>
      </c>
      <c r="G465" s="21" t="s">
        <v>25</v>
      </c>
      <c r="H465" s="21">
        <v>998</v>
      </c>
      <c r="I465" s="21">
        <v>88.3</v>
      </c>
      <c r="J465" s="1">
        <v>136319.9999919507</v>
      </c>
      <c r="K465" s="22">
        <v>43196</v>
      </c>
      <c r="L465" s="23">
        <v>120</v>
      </c>
      <c r="M465" s="114" t="str">
        <f t="shared" si="53"/>
        <v>Hyundai i30 FastBack 1.0 TGDI 120 6MT / benzin / 88,3kW / 120KS / ručni / 6 stupnjeva prijenosa / 5-vrata</v>
      </c>
      <c r="N465" s="86" t="s">
        <v>227</v>
      </c>
      <c r="O465" s="88">
        <f t="shared" si="54"/>
        <v>120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 t="s">
        <v>27</v>
      </c>
      <c r="AE465" s="29"/>
      <c r="AF465" s="30"/>
      <c r="AG465" s="30"/>
      <c r="AH465" s="29"/>
      <c r="AI465" s="30"/>
      <c r="AJ465" s="76"/>
    </row>
    <row r="466" spans="1:36" s="18" customFormat="1" x14ac:dyDescent="0.25">
      <c r="A466" s="19" t="s">
        <v>41</v>
      </c>
      <c r="B466" s="113" t="s">
        <v>224</v>
      </c>
      <c r="C466" s="113" t="s">
        <v>62</v>
      </c>
      <c r="D466" s="20" t="s">
        <v>49</v>
      </c>
      <c r="E466" s="21" t="s">
        <v>29</v>
      </c>
      <c r="F466" s="21">
        <v>5</v>
      </c>
      <c r="G466" s="21" t="s">
        <v>25</v>
      </c>
      <c r="H466" s="21">
        <v>1353</v>
      </c>
      <c r="I466" s="21">
        <v>103</v>
      </c>
      <c r="J466" s="1">
        <v>143269.99999019757</v>
      </c>
      <c r="K466" s="22">
        <v>43196</v>
      </c>
      <c r="L466" s="23">
        <v>129</v>
      </c>
      <c r="M466" s="114" t="str">
        <f t="shared" si="53"/>
        <v>Hyundai i30 FastBack 1.4 TGDI 140 6MT / benzin / 103kW / 140KS / ručni / 6 stupnjeva prijenosa / 5-vrata</v>
      </c>
      <c r="N466" s="86" t="s">
        <v>228</v>
      </c>
      <c r="O466" s="88">
        <f t="shared" si="54"/>
        <v>140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 t="s">
        <v>27</v>
      </c>
      <c r="AE466" s="29"/>
      <c r="AF466" s="30"/>
      <c r="AG466" s="30"/>
      <c r="AH466" s="29"/>
      <c r="AI466" s="30"/>
      <c r="AJ466" s="76"/>
    </row>
    <row r="467" spans="1:36" s="18" customFormat="1" x14ac:dyDescent="0.25">
      <c r="A467" s="19" t="s">
        <v>41</v>
      </c>
      <c r="B467" s="113" t="s">
        <v>224</v>
      </c>
      <c r="C467" s="113" t="s">
        <v>62</v>
      </c>
      <c r="D467" s="20" t="s">
        <v>86</v>
      </c>
      <c r="E467" s="21" t="s">
        <v>87</v>
      </c>
      <c r="F467" s="21">
        <v>5</v>
      </c>
      <c r="G467" s="21" t="s">
        <v>25</v>
      </c>
      <c r="H467" s="21">
        <v>1353</v>
      </c>
      <c r="I467" s="21">
        <v>103</v>
      </c>
      <c r="J467" s="1">
        <v>153876.19095418084</v>
      </c>
      <c r="K467" s="22">
        <v>43196</v>
      </c>
      <c r="L467" s="23">
        <v>125</v>
      </c>
      <c r="M467" s="114" t="str">
        <f t="shared" si="53"/>
        <v>Hyundai i30 FastBack 1.4 TGDI 140 7DCT / benzin / 103kW / 140KS / 7DCT / 7 stupnjeva automatski / 5-vrata</v>
      </c>
      <c r="N467" s="86" t="s">
        <v>229</v>
      </c>
      <c r="O467" s="88">
        <f t="shared" si="54"/>
        <v>140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 t="s">
        <v>27</v>
      </c>
      <c r="AE467" s="29"/>
      <c r="AF467" s="30"/>
      <c r="AG467" s="30"/>
      <c r="AH467" s="29"/>
      <c r="AI467" s="30"/>
      <c r="AJ467" s="76"/>
    </row>
    <row r="468" spans="1:36" s="18" customFormat="1" x14ac:dyDescent="0.25">
      <c r="A468" s="19" t="s">
        <v>41</v>
      </c>
      <c r="B468" s="113" t="s">
        <v>224</v>
      </c>
      <c r="C468" s="113" t="s">
        <v>45</v>
      </c>
      <c r="D468" s="20" t="s">
        <v>49</v>
      </c>
      <c r="E468" s="21" t="s">
        <v>29</v>
      </c>
      <c r="F468" s="21">
        <v>5</v>
      </c>
      <c r="G468" s="21" t="s">
        <v>25</v>
      </c>
      <c r="H468" s="21">
        <v>998</v>
      </c>
      <c r="I468" s="21">
        <v>88.3</v>
      </c>
      <c r="J468" s="1">
        <v>153161.90523808237</v>
      </c>
      <c r="K468" s="22">
        <v>43196</v>
      </c>
      <c r="L468" s="23">
        <v>120</v>
      </c>
      <c r="M468" s="114" t="str">
        <f t="shared" si="53"/>
        <v>Hyundai i30 FastBack 1.0 TGDI 120 6MT / benzin / 88,3kW / 120KS / ručni / 6 stupnjeva prijenosa / 5-vrata</v>
      </c>
      <c r="N468" s="86" t="s">
        <v>227</v>
      </c>
      <c r="O468" s="88">
        <f t="shared" si="54"/>
        <v>120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8" customFormat="1" x14ac:dyDescent="0.25">
      <c r="A469" s="19" t="s">
        <v>41</v>
      </c>
      <c r="B469" s="113" t="s">
        <v>223</v>
      </c>
      <c r="C469" s="113" t="s">
        <v>45</v>
      </c>
      <c r="D469" s="20" t="s">
        <v>49</v>
      </c>
      <c r="E469" s="21" t="s">
        <v>226</v>
      </c>
      <c r="F469" s="21">
        <v>5</v>
      </c>
      <c r="G469" s="21" t="s">
        <v>25</v>
      </c>
      <c r="H469" s="21">
        <v>1353</v>
      </c>
      <c r="I469" s="21">
        <v>103</v>
      </c>
      <c r="J469" s="1">
        <v>159780.95277928963</v>
      </c>
      <c r="K469" s="22">
        <v>43196</v>
      </c>
      <c r="L469" s="23">
        <v>129</v>
      </c>
      <c r="M469" s="114" t="str">
        <f t="shared" si="53"/>
        <v>Hyundai i30 FastBack 1.4 TGDI 140 6MT / benzin / 103kW / 140KS / ručni / 6  stupnjeva prijenosa / 5-vrata</v>
      </c>
      <c r="N469" s="86" t="s">
        <v>228</v>
      </c>
      <c r="O469" s="88">
        <f t="shared" si="54"/>
        <v>140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8" customFormat="1" x14ac:dyDescent="0.25">
      <c r="A470" s="19" t="s">
        <v>41</v>
      </c>
      <c r="B470" s="113" t="s">
        <v>224</v>
      </c>
      <c r="C470" s="113" t="s">
        <v>45</v>
      </c>
      <c r="D470" s="20" t="s">
        <v>86</v>
      </c>
      <c r="E470" s="21" t="s">
        <v>87</v>
      </c>
      <c r="F470" s="21">
        <v>5</v>
      </c>
      <c r="G470" s="21" t="s">
        <v>25</v>
      </c>
      <c r="H470" s="21">
        <v>1353</v>
      </c>
      <c r="I470" s="21">
        <v>103</v>
      </c>
      <c r="J470" s="1">
        <v>171971.42896661011</v>
      </c>
      <c r="K470" s="22">
        <v>43196</v>
      </c>
      <c r="L470" s="23">
        <v>125</v>
      </c>
      <c r="M470" s="114" t="str">
        <f t="shared" si="53"/>
        <v>Hyundai i30 FastBack 1.4 TGDI 140 7DCT / benzin / 103kW / 140KS / 7DCT / 7 stupnjeva automatski / 5-vrata</v>
      </c>
      <c r="N470" s="86" t="s">
        <v>229</v>
      </c>
      <c r="O470" s="88">
        <f t="shared" si="54"/>
        <v>140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03" t="s">
        <v>41</v>
      </c>
      <c r="B471" s="157" t="s">
        <v>223</v>
      </c>
      <c r="C471" s="157" t="s">
        <v>75</v>
      </c>
      <c r="D471" s="158" t="s">
        <v>49</v>
      </c>
      <c r="E471" s="105" t="s">
        <v>226</v>
      </c>
      <c r="F471" s="105">
        <v>5</v>
      </c>
      <c r="G471" s="105" t="s">
        <v>25</v>
      </c>
      <c r="H471" s="105">
        <v>1353</v>
      </c>
      <c r="I471" s="105">
        <v>103</v>
      </c>
      <c r="J471" s="106">
        <v>164542.85999999999</v>
      </c>
      <c r="K471" s="159">
        <v>43196</v>
      </c>
      <c r="L471" s="108">
        <v>129</v>
      </c>
      <c r="M471" s="160" t="str">
        <f t="shared" ref="M471:M505" si="56">N471&amp;" / "&amp;G471&amp;" / "&amp;I471&amp;"kW"&amp;" / "&amp;O471&amp;"KS"&amp;" / "&amp;D471&amp;" / "&amp;E471&amp;" / "&amp;F471&amp;"-vrata"</f>
        <v>Hyundai i30 FastBack 1.4 TGDI 140 6MT / benzin / 103kW / 140KS / ručni / 6  stupnjeva prijenosa / 5-vrata</v>
      </c>
      <c r="N471" s="110" t="s">
        <v>228</v>
      </c>
      <c r="O471" s="161">
        <f t="shared" ref="O471:O505" si="57">ROUND(I471*1.36,0)</f>
        <v>140</v>
      </c>
      <c r="P471" s="135"/>
      <c r="Q471" s="136"/>
      <c r="R471" s="136"/>
      <c r="S471" s="137"/>
      <c r="T471" s="137"/>
      <c r="U471" s="137"/>
      <c r="V471" s="137"/>
      <c r="W471" s="137"/>
      <c r="X471" s="136"/>
      <c r="Y471" s="136"/>
      <c r="Z471" s="137"/>
      <c r="AA471" s="137"/>
      <c r="AB471" s="137"/>
      <c r="AC471" s="162"/>
      <c r="AD471" s="136" t="s">
        <v>27</v>
      </c>
      <c r="AE471" s="138"/>
      <c r="AF471" s="139"/>
      <c r="AG471" s="139"/>
      <c r="AH471" s="138"/>
      <c r="AI471" s="139"/>
      <c r="AJ471" s="163"/>
    </row>
    <row r="472" spans="1:36" s="147" customFormat="1" x14ac:dyDescent="0.25">
      <c r="A472" s="103" t="s">
        <v>41</v>
      </c>
      <c r="B472" s="157" t="s">
        <v>223</v>
      </c>
      <c r="C472" s="113" t="s">
        <v>225</v>
      </c>
      <c r="D472" s="20" t="s">
        <v>49</v>
      </c>
      <c r="E472" s="21" t="s">
        <v>29</v>
      </c>
      <c r="F472" s="21">
        <v>5</v>
      </c>
      <c r="G472" s="21" t="s">
        <v>25</v>
      </c>
      <c r="H472" s="21">
        <v>998</v>
      </c>
      <c r="I472" s="21">
        <v>88.3</v>
      </c>
      <c r="J472" s="1">
        <v>127990</v>
      </c>
      <c r="K472" s="22">
        <v>43378</v>
      </c>
      <c r="L472" s="23" t="s">
        <v>279</v>
      </c>
      <c r="M472" s="160" t="str">
        <f t="shared" si="56"/>
        <v>Hyundai i30 FastBack 1.0 TGDI 120 6MT / benzin / 88,3kW / 120KS / ručni / 6 stupnjeva prijenosa / 5-vrata</v>
      </c>
      <c r="N472" s="86" t="s">
        <v>227</v>
      </c>
      <c r="O472" s="161">
        <f t="shared" si="57"/>
        <v>120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47" customFormat="1" x14ac:dyDescent="0.25">
      <c r="A473" s="103" t="s">
        <v>41</v>
      </c>
      <c r="B473" s="157" t="s">
        <v>223</v>
      </c>
      <c r="C473" s="113" t="s">
        <v>62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998</v>
      </c>
      <c r="I473" s="21">
        <v>88.3</v>
      </c>
      <c r="J473" s="1">
        <v>138990</v>
      </c>
      <c r="K473" s="22">
        <v>43378</v>
      </c>
      <c r="L473" s="23" t="s">
        <v>279</v>
      </c>
      <c r="M473" s="160" t="str">
        <f t="shared" si="56"/>
        <v>Hyundai i30 FastBack 1.0 TGDI 120 6MT / benzin / 88,3kW / 120KS / ručni / 6 stupnjeva prijenosa / 5-vrata</v>
      </c>
      <c r="N473" s="86" t="s">
        <v>227</v>
      </c>
      <c r="O473" s="161">
        <f t="shared" si="57"/>
        <v>120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47" customFormat="1" x14ac:dyDescent="0.25">
      <c r="A474" s="103" t="s">
        <v>41</v>
      </c>
      <c r="B474" s="157" t="s">
        <v>223</v>
      </c>
      <c r="C474" s="113" t="s">
        <v>62</v>
      </c>
      <c r="D474" s="20" t="s">
        <v>49</v>
      </c>
      <c r="E474" s="21" t="s">
        <v>29</v>
      </c>
      <c r="F474" s="21">
        <v>5</v>
      </c>
      <c r="G474" s="21" t="s">
        <v>25</v>
      </c>
      <c r="H474" s="21">
        <v>1353</v>
      </c>
      <c r="I474" s="21">
        <v>103</v>
      </c>
      <c r="J474" s="1">
        <v>145990</v>
      </c>
      <c r="K474" s="22">
        <v>43378</v>
      </c>
      <c r="L474" s="23" t="s">
        <v>280</v>
      </c>
      <c r="M474" s="160" t="str">
        <f t="shared" si="56"/>
        <v>Hyundai i30 FastBack 1.4 TGDI 140 6MT / benzin / 103kW / 140KS / ručni / 6 stupnjeva prijenosa / 5-vrata</v>
      </c>
      <c r="N474" s="86" t="s">
        <v>228</v>
      </c>
      <c r="O474" s="161">
        <f t="shared" si="57"/>
        <v>140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47" customFormat="1" x14ac:dyDescent="0.25">
      <c r="A475" s="103" t="s">
        <v>41</v>
      </c>
      <c r="B475" s="157" t="s">
        <v>223</v>
      </c>
      <c r="C475" s="113" t="s">
        <v>62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1353</v>
      </c>
      <c r="I475" s="21">
        <v>103</v>
      </c>
      <c r="J475" s="1">
        <v>156990</v>
      </c>
      <c r="K475" s="22">
        <v>43378</v>
      </c>
      <c r="L475" s="23" t="s">
        <v>281</v>
      </c>
      <c r="M475" s="160" t="str">
        <f t="shared" si="56"/>
        <v>Hyundai i30 FastBack 1.4 TGDI 140 7DCT / benzin / 103kW / 140KS / 7DCT / 7 stupnjeva automatski / 5-vrata</v>
      </c>
      <c r="N475" s="86" t="s">
        <v>229</v>
      </c>
      <c r="O475" s="161">
        <f t="shared" si="57"/>
        <v>140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45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88.3</v>
      </c>
      <c r="J476" s="1">
        <v>153990</v>
      </c>
      <c r="K476" s="22">
        <v>43378</v>
      </c>
      <c r="L476" s="23" t="s">
        <v>279</v>
      </c>
      <c r="M476" s="160" t="str">
        <f t="shared" si="56"/>
        <v>Hyundai i30 FastBack 1.0 TGDI 120 6MT / benzin / 88,3kW / 120KS / ručni / 6 stupnjeva prijenosa / 5-vrata</v>
      </c>
      <c r="N476" s="86" t="s">
        <v>227</v>
      </c>
      <c r="O476" s="161">
        <f t="shared" si="57"/>
        <v>120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45</v>
      </c>
      <c r="D477" s="20" t="s">
        <v>49</v>
      </c>
      <c r="E477" s="21" t="s">
        <v>226</v>
      </c>
      <c r="F477" s="21">
        <v>5</v>
      </c>
      <c r="G477" s="21" t="s">
        <v>25</v>
      </c>
      <c r="H477" s="21">
        <v>1353</v>
      </c>
      <c r="I477" s="21">
        <v>103</v>
      </c>
      <c r="J477" s="1">
        <v>160990</v>
      </c>
      <c r="K477" s="22">
        <v>43378</v>
      </c>
      <c r="L477" s="23" t="s">
        <v>280</v>
      </c>
      <c r="M477" s="160" t="str">
        <f t="shared" si="56"/>
        <v>Hyundai i30 FastBack 1.4 TGDI 140 6MT / benzin / 103kW / 140KS / ručni / 6  stupnjeva prijenosa / 5-vrata</v>
      </c>
      <c r="N477" s="86" t="s">
        <v>228</v>
      </c>
      <c r="O477" s="161">
        <f t="shared" si="57"/>
        <v>140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45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1353</v>
      </c>
      <c r="I478" s="21">
        <v>103</v>
      </c>
      <c r="J478" s="1">
        <v>171990</v>
      </c>
      <c r="K478" s="22">
        <v>43378</v>
      </c>
      <c r="L478" s="23" t="s">
        <v>281</v>
      </c>
      <c r="M478" s="160" t="str">
        <f t="shared" si="56"/>
        <v>Hyundai i30 FastBack 1.4 TGDI 140 7DCT / benzin / 103kW / 140KS / 7DCT / 7 stupnjeva automatski / 5-vrata</v>
      </c>
      <c r="N478" s="86" t="s">
        <v>229</v>
      </c>
      <c r="O478" s="161">
        <f t="shared" si="57"/>
        <v>140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225</v>
      </c>
      <c r="D479" s="20" t="s">
        <v>49</v>
      </c>
      <c r="E479" s="21" t="s">
        <v>29</v>
      </c>
      <c r="F479" s="21">
        <v>5</v>
      </c>
      <c r="G479" s="21" t="s">
        <v>26</v>
      </c>
      <c r="H479" s="21">
        <v>1582</v>
      </c>
      <c r="I479" s="21">
        <v>100</v>
      </c>
      <c r="J479" s="1">
        <v>149990</v>
      </c>
      <c r="K479" s="22">
        <v>43378</v>
      </c>
      <c r="L479" s="23" t="s">
        <v>282</v>
      </c>
      <c r="M479" s="160" t="str">
        <f t="shared" si="56"/>
        <v>Hyundai i30 Fastback 1.6 CRDi 136 6MT / dizel / 100kW / 136KS / ručni / 6 stupnjeva prijenosa / 5-vrata</v>
      </c>
      <c r="N479" s="86" t="s">
        <v>261</v>
      </c>
      <c r="O479" s="161">
        <f t="shared" si="57"/>
        <v>136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62</v>
      </c>
      <c r="D480" s="20" t="s">
        <v>49</v>
      </c>
      <c r="E480" s="21" t="s">
        <v>29</v>
      </c>
      <c r="F480" s="21">
        <v>5</v>
      </c>
      <c r="G480" s="21" t="s">
        <v>26</v>
      </c>
      <c r="H480" s="21">
        <v>1582</v>
      </c>
      <c r="I480" s="21">
        <v>100</v>
      </c>
      <c r="J480" s="1">
        <v>160990</v>
      </c>
      <c r="K480" s="22">
        <v>43378</v>
      </c>
      <c r="L480" s="23" t="s">
        <v>282</v>
      </c>
      <c r="M480" s="160" t="str">
        <f t="shared" si="56"/>
        <v>Hyundai i30 Fastback 1.6 CRDi 136 6MT / dizel / 100kW / 136KS / ručni / 6 stupnjeva prijenosa / 5-vrata</v>
      </c>
      <c r="N480" s="86" t="s">
        <v>261</v>
      </c>
      <c r="O480" s="161">
        <f t="shared" si="57"/>
        <v>136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62</v>
      </c>
      <c r="D481" s="20" t="s">
        <v>86</v>
      </c>
      <c r="E481" s="21" t="s">
        <v>87</v>
      </c>
      <c r="F481" s="21">
        <v>5</v>
      </c>
      <c r="G481" s="21" t="s">
        <v>26</v>
      </c>
      <c r="H481" s="21">
        <v>1582</v>
      </c>
      <c r="I481" s="21">
        <v>100</v>
      </c>
      <c r="J481" s="1">
        <v>171990</v>
      </c>
      <c r="K481" s="22">
        <v>43378</v>
      </c>
      <c r="L481" s="23" t="s">
        <v>283</v>
      </c>
      <c r="M481" s="160" t="str">
        <f t="shared" si="56"/>
        <v>Hyundai i30 Fastback 1.6 CRDi 136 7DCT / dizel / 100kW / 136KS / 7DCT / 7 stupnjeva automatski / 5-vrata</v>
      </c>
      <c r="N481" s="86" t="s">
        <v>260</v>
      </c>
      <c r="O481" s="161">
        <f t="shared" si="57"/>
        <v>136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45</v>
      </c>
      <c r="D482" s="20" t="s">
        <v>49</v>
      </c>
      <c r="E482" s="21" t="s">
        <v>29</v>
      </c>
      <c r="F482" s="21">
        <v>5</v>
      </c>
      <c r="G482" s="21" t="s">
        <v>26</v>
      </c>
      <c r="H482" s="21">
        <v>1582</v>
      </c>
      <c r="I482" s="21">
        <v>100</v>
      </c>
      <c r="J482" s="1">
        <v>175990</v>
      </c>
      <c r="K482" s="22">
        <v>43378</v>
      </c>
      <c r="L482" s="23" t="s">
        <v>282</v>
      </c>
      <c r="M482" s="160" t="str">
        <f t="shared" si="56"/>
        <v>Hyundai i30 Fastback 1.6 CRDi 136 6MT / dizel / 100kW / 136KS / ručni / 6 stupnjeva prijenosa / 5-vrata</v>
      </c>
      <c r="N482" s="86" t="s">
        <v>261</v>
      </c>
      <c r="O482" s="161">
        <f t="shared" si="57"/>
        <v>136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50" customFormat="1" ht="15.6" customHeight="1" thickBot="1" x14ac:dyDescent="0.3">
      <c r="A483" s="31" t="s">
        <v>41</v>
      </c>
      <c r="B483" s="70" t="s">
        <v>223</v>
      </c>
      <c r="C483" s="70" t="s">
        <v>45</v>
      </c>
      <c r="D483" s="33" t="s">
        <v>86</v>
      </c>
      <c r="E483" s="34" t="s">
        <v>87</v>
      </c>
      <c r="F483" s="34">
        <v>5</v>
      </c>
      <c r="G483" s="34" t="s">
        <v>26</v>
      </c>
      <c r="H483" s="34">
        <v>1582</v>
      </c>
      <c r="I483" s="34">
        <v>100</v>
      </c>
      <c r="J483" s="3">
        <v>186990</v>
      </c>
      <c r="K483" s="35">
        <v>43378</v>
      </c>
      <c r="L483" s="36" t="s">
        <v>283</v>
      </c>
      <c r="M483" s="149" t="str">
        <f t="shared" si="56"/>
        <v>Hyundai i30 Fastback 1.6 CRDi 136 7DCT / dizel / 100kW / 136KS / 7DCT / 7 stupnjeva automatski / 5-vrata</v>
      </c>
      <c r="N483" s="97" t="s">
        <v>260</v>
      </c>
      <c r="O483" s="89">
        <f t="shared" si="57"/>
        <v>136</v>
      </c>
      <c r="P483" s="128"/>
      <c r="Q483" s="129"/>
      <c r="R483" s="129"/>
      <c r="S483" s="130"/>
      <c r="T483" s="130"/>
      <c r="U483" s="130"/>
      <c r="V483" s="130"/>
      <c r="W483" s="130"/>
      <c r="X483" s="129"/>
      <c r="Y483" s="129"/>
      <c r="Z483" s="130"/>
      <c r="AA483" s="130"/>
      <c r="AB483" s="130"/>
      <c r="AC483" s="131"/>
      <c r="AD483" s="129"/>
      <c r="AE483" s="132"/>
      <c r="AF483" s="133"/>
      <c r="AG483" s="133"/>
      <c r="AH483" s="132"/>
      <c r="AI483" s="133"/>
      <c r="AJ483" s="134"/>
    </row>
    <row r="484" spans="1:36" s="152" customFormat="1" ht="15.6" customHeight="1" x14ac:dyDescent="0.25">
      <c r="A484" s="225" t="s">
        <v>41</v>
      </c>
      <c r="B484" s="115" t="s">
        <v>223</v>
      </c>
      <c r="C484" s="115" t="s">
        <v>61</v>
      </c>
      <c r="D484" s="116" t="s">
        <v>49</v>
      </c>
      <c r="E484" s="39" t="s">
        <v>29</v>
      </c>
      <c r="F484" s="39">
        <v>5</v>
      </c>
      <c r="G484" s="39" t="s">
        <v>25</v>
      </c>
      <c r="H484" s="39">
        <v>998</v>
      </c>
      <c r="I484" s="39">
        <v>88.3</v>
      </c>
      <c r="J484" s="2">
        <v>130400</v>
      </c>
      <c r="K484" s="112" t="s">
        <v>464</v>
      </c>
      <c r="L484" s="40">
        <v>110</v>
      </c>
      <c r="M484" s="146" t="str">
        <f t="shared" si="56"/>
        <v>Hyundai i30 FastBack 1.0 TGDI 120 6MT / benzin / 88,3kW / 120KS / ručni / 6 stupnjeva prijenosa / 5-vrata</v>
      </c>
      <c r="N484" s="99" t="s">
        <v>227</v>
      </c>
      <c r="O484" s="87">
        <f t="shared" si="57"/>
        <v>120</v>
      </c>
      <c r="P484" s="118"/>
      <c r="Q484" s="119"/>
      <c r="R484" s="119"/>
      <c r="S484" s="120"/>
      <c r="T484" s="120"/>
      <c r="U484" s="120"/>
      <c r="V484" s="120"/>
      <c r="W484" s="120"/>
      <c r="X484" s="119"/>
      <c r="Y484" s="119"/>
      <c r="Z484" s="120"/>
      <c r="AA484" s="120"/>
      <c r="AB484" s="120"/>
      <c r="AC484" s="126"/>
      <c r="AD484" s="119"/>
      <c r="AE484" s="121"/>
      <c r="AF484" s="122"/>
      <c r="AG484" s="122"/>
      <c r="AH484" s="121"/>
      <c r="AI484" s="122"/>
      <c r="AJ484" s="127"/>
    </row>
    <row r="485" spans="1:36" s="147" customFormat="1" ht="15.6" customHeight="1" x14ac:dyDescent="0.25">
      <c r="A485" s="101" t="s">
        <v>41</v>
      </c>
      <c r="B485" s="113" t="s">
        <v>223</v>
      </c>
      <c r="C485" s="113" t="s">
        <v>62</v>
      </c>
      <c r="D485" s="20" t="s">
        <v>49</v>
      </c>
      <c r="E485" s="21" t="s">
        <v>29</v>
      </c>
      <c r="F485" s="21">
        <v>5</v>
      </c>
      <c r="G485" s="21" t="s">
        <v>25</v>
      </c>
      <c r="H485" s="21">
        <v>998</v>
      </c>
      <c r="I485" s="21">
        <v>88.3</v>
      </c>
      <c r="J485" s="1">
        <v>139400</v>
      </c>
      <c r="K485" s="22" t="s">
        <v>464</v>
      </c>
      <c r="L485" s="23">
        <v>110</v>
      </c>
      <c r="M485" s="148" t="str">
        <f t="shared" si="56"/>
        <v>Hyundai i30 FastBack 1.0 TGDI 120 6MT / benzin / 88,3kW / 120KS / ručni / 6 stupnjeva prijenosa / 5-vrata</v>
      </c>
      <c r="N485" s="86" t="s">
        <v>227</v>
      </c>
      <c r="O485" s="88">
        <f t="shared" si="57"/>
        <v>120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47" customFormat="1" ht="15.6" customHeight="1" x14ac:dyDescent="0.25">
      <c r="A486" s="101" t="s">
        <v>41</v>
      </c>
      <c r="B486" s="113" t="s">
        <v>223</v>
      </c>
      <c r="C486" s="113" t="s">
        <v>62</v>
      </c>
      <c r="D486" s="20" t="s">
        <v>86</v>
      </c>
      <c r="E486" s="21" t="s">
        <v>87</v>
      </c>
      <c r="F486" s="21">
        <v>5</v>
      </c>
      <c r="G486" s="21" t="s">
        <v>25</v>
      </c>
      <c r="H486" s="21">
        <v>998</v>
      </c>
      <c r="I486" s="21">
        <v>88.3</v>
      </c>
      <c r="J486" s="1">
        <v>152400</v>
      </c>
      <c r="K486" s="22" t="s">
        <v>464</v>
      </c>
      <c r="L486" s="23">
        <v>115</v>
      </c>
      <c r="M486" s="148" t="str">
        <f t="shared" si="56"/>
        <v>Hyundai i30 FastBack 1.0 TGDI 120 7DCT / benzin / 88,3kW / 120KS / 7DCT / 7 stupnjeva automatski / 5-vrata</v>
      </c>
      <c r="N486" s="86" t="s">
        <v>473</v>
      </c>
      <c r="O486" s="88">
        <f t="shared" si="57"/>
        <v>120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/>
      <c r="AE486" s="29"/>
      <c r="AF486" s="30"/>
      <c r="AG486" s="30"/>
      <c r="AH486" s="29"/>
      <c r="AI486" s="30"/>
      <c r="AJ486" s="76"/>
    </row>
    <row r="487" spans="1:36" s="147" customFormat="1" ht="15.6" customHeight="1" x14ac:dyDescent="0.25">
      <c r="A487" s="101" t="s">
        <v>41</v>
      </c>
      <c r="B487" s="113" t="s">
        <v>223</v>
      </c>
      <c r="C487" s="113" t="s">
        <v>62</v>
      </c>
      <c r="D487" s="20" t="s">
        <v>49</v>
      </c>
      <c r="E487" s="21" t="s">
        <v>29</v>
      </c>
      <c r="F487" s="21">
        <v>5</v>
      </c>
      <c r="G487" s="21" t="s">
        <v>25</v>
      </c>
      <c r="H487" s="21">
        <v>1482</v>
      </c>
      <c r="I487" s="21">
        <v>117</v>
      </c>
      <c r="J487" s="1">
        <v>157400</v>
      </c>
      <c r="K487" s="22" t="s">
        <v>464</v>
      </c>
      <c r="L487" s="23">
        <v>106</v>
      </c>
      <c r="M487" s="148" t="str">
        <f t="shared" si="56"/>
        <v>Hyundai i30 FastBack 1.5 TGDI 159 iMT 48V / benzin / 117kW / 159KS / ručni / 6 stupnjeva prijenosa / 5-vrata</v>
      </c>
      <c r="N487" s="86" t="s">
        <v>474</v>
      </c>
      <c r="O487" s="88">
        <f>ROUND(I487*1.36,0)</f>
        <v>159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/>
      <c r="AE487" s="29"/>
      <c r="AF487" s="30"/>
      <c r="AG487" s="30"/>
      <c r="AH487" s="29"/>
      <c r="AI487" s="30"/>
      <c r="AJ487" s="76"/>
    </row>
    <row r="488" spans="1:36" s="147" customFormat="1" ht="15.6" customHeight="1" x14ac:dyDescent="0.25">
      <c r="A488" s="101" t="s">
        <v>41</v>
      </c>
      <c r="B488" s="113" t="s">
        <v>223</v>
      </c>
      <c r="C488" s="113" t="s">
        <v>62</v>
      </c>
      <c r="D488" s="20" t="s">
        <v>86</v>
      </c>
      <c r="E488" s="21" t="s">
        <v>87</v>
      </c>
      <c r="F488" s="21">
        <v>5</v>
      </c>
      <c r="G488" s="21" t="s">
        <v>25</v>
      </c>
      <c r="H488" s="21">
        <v>1482</v>
      </c>
      <c r="I488" s="21">
        <v>117</v>
      </c>
      <c r="J488" s="1">
        <v>166400</v>
      </c>
      <c r="K488" s="22" t="s">
        <v>464</v>
      </c>
      <c r="L488" s="23">
        <v>113</v>
      </c>
      <c r="M488" s="148" t="str">
        <f t="shared" si="56"/>
        <v>Hyundai i30 FastBack 1.5 TGDI 159 iMT 48V / benzin / 117kW / 159KS / 7DCT / 7 stupnjeva automatski / 5-vrata</v>
      </c>
      <c r="N488" s="86" t="s">
        <v>474</v>
      </c>
      <c r="O488" s="88">
        <f>ROUND(I488*1.36,0)</f>
        <v>159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3" t="s">
        <v>41</v>
      </c>
      <c r="B489" s="157" t="s">
        <v>223</v>
      </c>
      <c r="C489" s="113" t="s">
        <v>45</v>
      </c>
      <c r="D489" s="20" t="s">
        <v>49</v>
      </c>
      <c r="E489" s="21" t="s">
        <v>226</v>
      </c>
      <c r="F489" s="21">
        <v>5</v>
      </c>
      <c r="G489" s="21" t="s">
        <v>25</v>
      </c>
      <c r="H489" s="21">
        <v>998</v>
      </c>
      <c r="I489" s="21">
        <v>88.3</v>
      </c>
      <c r="J489" s="1">
        <v>170400</v>
      </c>
      <c r="K489" s="22" t="s">
        <v>464</v>
      </c>
      <c r="L489" s="23">
        <v>110</v>
      </c>
      <c r="M489" s="148" t="str">
        <f t="shared" si="56"/>
        <v>Hyundai i30 FastBack 1.0 TGDI 120 6MT / benzin / 88,3kW / 120KS / ručni / 6  stupnjeva prijenosa / 5-vrata</v>
      </c>
      <c r="N489" s="86" t="s">
        <v>227</v>
      </c>
      <c r="O489" s="88">
        <f>ROUND(I489*1.36,0)</f>
        <v>120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3" t="s">
        <v>41</v>
      </c>
      <c r="B490" s="157" t="s">
        <v>223</v>
      </c>
      <c r="C490" s="113" t="s">
        <v>45</v>
      </c>
      <c r="D490" s="20" t="s">
        <v>86</v>
      </c>
      <c r="E490" s="21" t="s">
        <v>87</v>
      </c>
      <c r="F490" s="21">
        <v>5</v>
      </c>
      <c r="G490" s="21" t="s">
        <v>25</v>
      </c>
      <c r="H490" s="21">
        <v>998</v>
      </c>
      <c r="I490" s="21">
        <v>88.3</v>
      </c>
      <c r="J490" s="1">
        <v>183400</v>
      </c>
      <c r="K490" s="22" t="s">
        <v>464</v>
      </c>
      <c r="L490" s="23">
        <v>115</v>
      </c>
      <c r="M490" s="148" t="str">
        <f t="shared" si="56"/>
        <v>Hyundai i30 FastBack 1.0 TGDI 120 7DCT / benzin / 88,3kW / 120KS / 7DCT / 7 stupnjeva automatski / 5-vrata</v>
      </c>
      <c r="N490" s="86" t="s">
        <v>473</v>
      </c>
      <c r="O490" s="88">
        <f t="shared" si="57"/>
        <v>120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3" t="s">
        <v>41</v>
      </c>
      <c r="B491" s="157" t="s">
        <v>223</v>
      </c>
      <c r="C491" s="113" t="s">
        <v>45</v>
      </c>
      <c r="D491" s="20" t="s">
        <v>49</v>
      </c>
      <c r="E491" s="21" t="s">
        <v>226</v>
      </c>
      <c r="F491" s="21">
        <v>5</v>
      </c>
      <c r="G491" s="21" t="s">
        <v>25</v>
      </c>
      <c r="H491" s="21">
        <v>1482</v>
      </c>
      <c r="I491" s="21">
        <v>117</v>
      </c>
      <c r="J491" s="1">
        <v>188400</v>
      </c>
      <c r="K491" s="22" t="s">
        <v>464</v>
      </c>
      <c r="L491" s="23">
        <v>106</v>
      </c>
      <c r="M491" s="148" t="str">
        <f t="shared" si="56"/>
        <v>Hyundai i30 FastBack 1.5 TGDI 159 iMT 48V / benzin / 117kW / 159KS / ručni / 6  stupnjeva prijenosa / 5-vrata</v>
      </c>
      <c r="N491" s="86" t="s">
        <v>474</v>
      </c>
      <c r="O491" s="88">
        <f t="shared" si="57"/>
        <v>159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3" t="s">
        <v>41</v>
      </c>
      <c r="B492" s="157" t="s">
        <v>223</v>
      </c>
      <c r="C492" s="113" t="s">
        <v>45</v>
      </c>
      <c r="D492" s="20" t="s">
        <v>86</v>
      </c>
      <c r="E492" s="21" t="s">
        <v>87</v>
      </c>
      <c r="F492" s="21">
        <v>5</v>
      </c>
      <c r="G492" s="21" t="s">
        <v>25</v>
      </c>
      <c r="H492" s="21">
        <v>1482</v>
      </c>
      <c r="I492" s="21">
        <v>117</v>
      </c>
      <c r="J492" s="1">
        <v>197400</v>
      </c>
      <c r="K492" s="22" t="s">
        <v>464</v>
      </c>
      <c r="L492" s="23">
        <v>113</v>
      </c>
      <c r="M492" s="148" t="str">
        <f t="shared" si="56"/>
        <v>Hyundai i30 FastBack 1.5 TGDI 159 7DCT 48V / benzin / 117kW / 159KS / 7DCT / 7 stupnjeva automatski / 5-vrata</v>
      </c>
      <c r="N492" s="86" t="s">
        <v>475</v>
      </c>
      <c r="O492" s="88">
        <f t="shared" si="57"/>
        <v>159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1" t="s">
        <v>41</v>
      </c>
      <c r="B493" s="113" t="s">
        <v>223</v>
      </c>
      <c r="C493" s="113" t="s">
        <v>62</v>
      </c>
      <c r="D493" s="20" t="s">
        <v>49</v>
      </c>
      <c r="E493" s="21" t="s">
        <v>226</v>
      </c>
      <c r="F493" s="21">
        <v>5</v>
      </c>
      <c r="G493" s="21" t="s">
        <v>26</v>
      </c>
      <c r="H493" s="21">
        <v>1598</v>
      </c>
      <c r="I493" s="21">
        <v>100</v>
      </c>
      <c r="J493" s="1">
        <v>174400</v>
      </c>
      <c r="K493" s="22" t="s">
        <v>464</v>
      </c>
      <c r="L493" s="23">
        <v>103</v>
      </c>
      <c r="M493" s="148" t="str">
        <f t="shared" si="56"/>
        <v>Hyundai i30 Fastback 1.6 CRDi 136 iMT 48V / dizel / 100kW / 136KS / ručni / 6  stupnjeva prijenosa / 5-vrata</v>
      </c>
      <c r="N493" s="86" t="s">
        <v>476</v>
      </c>
      <c r="O493" s="88">
        <f t="shared" si="57"/>
        <v>136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54" customFormat="1" ht="15.6" customHeight="1" thickBot="1" x14ac:dyDescent="0.3">
      <c r="A494" s="245" t="s">
        <v>41</v>
      </c>
      <c r="B494" s="157" t="s">
        <v>223</v>
      </c>
      <c r="C494" s="157" t="s">
        <v>45</v>
      </c>
      <c r="D494" s="158" t="s">
        <v>49</v>
      </c>
      <c r="E494" s="105" t="s">
        <v>226</v>
      </c>
      <c r="F494" s="105">
        <v>5</v>
      </c>
      <c r="G494" s="105" t="s">
        <v>26</v>
      </c>
      <c r="H494" s="105">
        <v>1598</v>
      </c>
      <c r="I494" s="105">
        <v>100</v>
      </c>
      <c r="J494" s="106">
        <v>204400</v>
      </c>
      <c r="K494" s="159" t="s">
        <v>464</v>
      </c>
      <c r="L494" s="108">
        <v>103</v>
      </c>
      <c r="M494" s="244" t="str">
        <f t="shared" si="56"/>
        <v>Hyundai i30 Fastback 1.6 CRDi 136 iMT 48V / dizel / 100kW / 136KS / ručni / 6  stupnjeva prijenosa / 5-vrata</v>
      </c>
      <c r="N494" s="110" t="s">
        <v>476</v>
      </c>
      <c r="O494" s="161">
        <f t="shared" si="57"/>
        <v>136</v>
      </c>
      <c r="P494" s="135"/>
      <c r="Q494" s="136"/>
      <c r="R494" s="136"/>
      <c r="S494" s="137"/>
      <c r="T494" s="137"/>
      <c r="U494" s="137"/>
      <c r="V494" s="137"/>
      <c r="W494" s="137"/>
      <c r="X494" s="136"/>
      <c r="Y494" s="136"/>
      <c r="Z494" s="137"/>
      <c r="AA494" s="137"/>
      <c r="AB494" s="137"/>
      <c r="AC494" s="162"/>
      <c r="AD494" s="136"/>
      <c r="AE494" s="138"/>
      <c r="AF494" s="139"/>
      <c r="AG494" s="139"/>
      <c r="AH494" s="138"/>
      <c r="AI494" s="139"/>
      <c r="AJ494" s="163"/>
    </row>
    <row r="495" spans="1:36" s="175" customFormat="1" ht="15.6" customHeight="1" x14ac:dyDescent="0.25">
      <c r="A495" s="246" t="s">
        <v>41</v>
      </c>
      <c r="B495" s="13" t="s">
        <v>223</v>
      </c>
      <c r="C495" s="13" t="s">
        <v>61</v>
      </c>
      <c r="D495" s="14" t="s">
        <v>49</v>
      </c>
      <c r="E495" s="15" t="s">
        <v>29</v>
      </c>
      <c r="F495" s="15">
        <v>5</v>
      </c>
      <c r="G495" s="15" t="s">
        <v>25</v>
      </c>
      <c r="H495" s="15">
        <v>998</v>
      </c>
      <c r="I495" s="15">
        <v>88.3</v>
      </c>
      <c r="J495" s="4">
        <v>130839.99999998456</v>
      </c>
      <c r="K495" s="16" t="s">
        <v>485</v>
      </c>
      <c r="L495" s="17">
        <v>120</v>
      </c>
      <c r="M495" s="169" t="str">
        <f t="shared" si="56"/>
        <v>Hyundai i30 FastBack 1.0 TGDI 120 6MT / benzin / 88,3kW / 120KS / ručni / 6 stupnjeva prijenosa / 5-vrata</v>
      </c>
      <c r="N495" s="96" t="s">
        <v>227</v>
      </c>
      <c r="O495" s="87">
        <f t="shared" si="57"/>
        <v>120</v>
      </c>
      <c r="P495" s="176"/>
      <c r="Q495" s="171"/>
      <c r="R495" s="171"/>
      <c r="S495" s="172"/>
      <c r="T495" s="172"/>
      <c r="U495" s="172"/>
      <c r="V495" s="172"/>
      <c r="W495" s="172"/>
      <c r="X495" s="171"/>
      <c r="Y495" s="171"/>
      <c r="Z495" s="172"/>
      <c r="AA495" s="172"/>
      <c r="AB495" s="172"/>
      <c r="AC495" s="203"/>
      <c r="AD495" s="171"/>
      <c r="AE495" s="173"/>
      <c r="AF495" s="174"/>
      <c r="AG495" s="174"/>
      <c r="AH495" s="173"/>
      <c r="AI495" s="174"/>
      <c r="AJ495" s="247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49</v>
      </c>
      <c r="E496" s="21" t="s">
        <v>29</v>
      </c>
      <c r="F496" s="21">
        <v>5</v>
      </c>
      <c r="G496" s="21" t="s">
        <v>25</v>
      </c>
      <c r="H496" s="21">
        <v>998</v>
      </c>
      <c r="I496" s="21">
        <v>88.3</v>
      </c>
      <c r="J496" s="1">
        <v>139839.99999996321</v>
      </c>
      <c r="K496" s="22" t="s">
        <v>485</v>
      </c>
      <c r="L496" s="23">
        <v>120</v>
      </c>
      <c r="M496" s="148" t="str">
        <f t="shared" si="56"/>
        <v>Hyundai i30 FastBack 1.0 TGDI 120 6MT / benzin / 88,3kW / 120KS / ručni / 6 stupnjeva prijenosa / 5-vrata</v>
      </c>
      <c r="N496" s="86" t="s">
        <v>227</v>
      </c>
      <c r="O496" s="88">
        <f t="shared" si="57"/>
        <v>120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47" customFormat="1" ht="15.6" customHeight="1" x14ac:dyDescent="0.25">
      <c r="A497" s="101" t="s">
        <v>41</v>
      </c>
      <c r="B497" s="113" t="s">
        <v>223</v>
      </c>
      <c r="C497" s="113" t="s">
        <v>62</v>
      </c>
      <c r="D497" s="20" t="s">
        <v>86</v>
      </c>
      <c r="E497" s="21" t="s">
        <v>87</v>
      </c>
      <c r="F497" s="21">
        <v>5</v>
      </c>
      <c r="G497" s="21" t="s">
        <v>25</v>
      </c>
      <c r="H497" s="21">
        <v>998</v>
      </c>
      <c r="I497" s="21">
        <v>88.3</v>
      </c>
      <c r="J497" s="1">
        <v>152839.99900468308</v>
      </c>
      <c r="K497" s="22" t="s">
        <v>485</v>
      </c>
      <c r="L497" s="23">
        <v>125</v>
      </c>
      <c r="M497" s="148" t="str">
        <f t="shared" si="56"/>
        <v>Hyundai i30 FastBack 1.0 TGDI 120 7DCT / benzin / 88,3kW / 120KS / 7DCT / 7 stupnjeva automatski / 5-vrata</v>
      </c>
      <c r="N497" s="86" t="s">
        <v>473</v>
      </c>
      <c r="O497" s="88">
        <f t="shared" si="57"/>
        <v>120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6" s="147" customFormat="1" ht="15.6" customHeight="1" x14ac:dyDescent="0.25">
      <c r="A498" s="101" t="s">
        <v>41</v>
      </c>
      <c r="B498" s="113" t="s">
        <v>223</v>
      </c>
      <c r="C498" s="113" t="s">
        <v>62</v>
      </c>
      <c r="D498" s="20" t="s">
        <v>49</v>
      </c>
      <c r="E498" s="21" t="s">
        <v>29</v>
      </c>
      <c r="F498" s="21">
        <v>5</v>
      </c>
      <c r="G498" s="21" t="s">
        <v>25</v>
      </c>
      <c r="H498" s="21">
        <v>1482</v>
      </c>
      <c r="I498" s="21">
        <v>117</v>
      </c>
      <c r="J498" s="1">
        <v>157839.99823011336</v>
      </c>
      <c r="K498" s="22" t="s">
        <v>485</v>
      </c>
      <c r="L498" s="23">
        <v>126</v>
      </c>
      <c r="M498" s="148" t="str">
        <f t="shared" si="56"/>
        <v>Hyundai i30 FastBack 1.5 TGDI 159 iMT 48V / benzin / 117kW / 159KS / ručni / 6 stupnjeva prijenosa / 5-vrata</v>
      </c>
      <c r="N498" s="86" t="s">
        <v>474</v>
      </c>
      <c r="O498" s="88">
        <f t="shared" si="57"/>
        <v>159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62</v>
      </c>
      <c r="D499" s="20" t="s">
        <v>86</v>
      </c>
      <c r="E499" s="21" t="s">
        <v>87</v>
      </c>
      <c r="F499" s="21">
        <v>5</v>
      </c>
      <c r="G499" s="21" t="s">
        <v>25</v>
      </c>
      <c r="H499" s="21">
        <v>1482</v>
      </c>
      <c r="I499" s="21">
        <v>117</v>
      </c>
      <c r="J499" s="1">
        <v>166839.99762979205</v>
      </c>
      <c r="K499" s="22" t="s">
        <v>485</v>
      </c>
      <c r="L499" s="23">
        <v>126</v>
      </c>
      <c r="M499" s="148" t="str">
        <f t="shared" si="56"/>
        <v>Hyundai i30 FastBack 1.5 TGDI 159 iMT 48V / benzin / 117kW / 159KS / 7DCT / 7 stupnjeva automatski / 5-vrata</v>
      </c>
      <c r="N499" s="86" t="s">
        <v>474</v>
      </c>
      <c r="O499" s="88">
        <f t="shared" si="57"/>
        <v>159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47" customFormat="1" ht="15.6" customHeight="1" x14ac:dyDescent="0.25">
      <c r="A500" s="101" t="s">
        <v>41</v>
      </c>
      <c r="B500" s="113" t="s">
        <v>223</v>
      </c>
      <c r="C500" s="113" t="s">
        <v>45</v>
      </c>
      <c r="D500" s="20" t="s">
        <v>49</v>
      </c>
      <c r="E500" s="21" t="s">
        <v>226</v>
      </c>
      <c r="F500" s="21">
        <v>5</v>
      </c>
      <c r="G500" s="21" t="s">
        <v>25</v>
      </c>
      <c r="H500" s="21">
        <v>998</v>
      </c>
      <c r="I500" s="21">
        <v>88.3</v>
      </c>
      <c r="J500" s="1">
        <v>170839.99954935253</v>
      </c>
      <c r="K500" s="22" t="s">
        <v>485</v>
      </c>
      <c r="L500" s="23">
        <v>125</v>
      </c>
      <c r="M500" s="148" t="str">
        <f t="shared" si="56"/>
        <v>Hyundai i30 FastBack 1.0 TGDI 120 6MT / benzin / 88,3kW / 120KS / ručni / 6  stupnjeva prijenosa / 5-vrata</v>
      </c>
      <c r="N500" s="86" t="s">
        <v>227</v>
      </c>
      <c r="O500" s="88">
        <f t="shared" si="57"/>
        <v>120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45</v>
      </c>
      <c r="D501" s="20" t="s">
        <v>86</v>
      </c>
      <c r="E501" s="21" t="s">
        <v>87</v>
      </c>
      <c r="F501" s="21">
        <v>5</v>
      </c>
      <c r="G501" s="21" t="s">
        <v>25</v>
      </c>
      <c r="H501" s="21">
        <v>998</v>
      </c>
      <c r="I501" s="21">
        <v>88.3</v>
      </c>
      <c r="J501" s="1">
        <v>183839.99877992441</v>
      </c>
      <c r="K501" s="22" t="s">
        <v>485</v>
      </c>
      <c r="L501" s="23">
        <v>130</v>
      </c>
      <c r="M501" s="148" t="str">
        <f t="shared" si="56"/>
        <v>Hyundai i30 FastBack 1.0 TGDI 120 7DCT / benzin / 88,3kW / 120KS / 7DCT / 7 stupnjeva automatski / 5-vrata</v>
      </c>
      <c r="N501" s="86" t="s">
        <v>473</v>
      </c>
      <c r="O501" s="88">
        <f t="shared" si="57"/>
        <v>120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45</v>
      </c>
      <c r="D502" s="20" t="s">
        <v>49</v>
      </c>
      <c r="E502" s="21" t="s">
        <v>226</v>
      </c>
      <c r="F502" s="21">
        <v>5</v>
      </c>
      <c r="G502" s="21" t="s">
        <v>25</v>
      </c>
      <c r="H502" s="21">
        <v>1482</v>
      </c>
      <c r="I502" s="21">
        <v>117</v>
      </c>
      <c r="J502" s="1">
        <v>188839.99807988736</v>
      </c>
      <c r="K502" s="22" t="s">
        <v>485</v>
      </c>
      <c r="L502" s="23">
        <v>125</v>
      </c>
      <c r="M502" s="148" t="str">
        <f t="shared" si="56"/>
        <v>Hyundai i30 FastBack 1.5 TGDI 159 iMT 48V / benzin / 117kW / 159KS / ručni / 6  stupnjeva prijenosa / 5-vrata</v>
      </c>
      <c r="N502" s="86" t="s">
        <v>474</v>
      </c>
      <c r="O502" s="88">
        <f t="shared" si="57"/>
        <v>159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50" customFormat="1" ht="15.6" customHeight="1" thickBot="1" x14ac:dyDescent="0.3">
      <c r="A503" s="226" t="s">
        <v>41</v>
      </c>
      <c r="B503" s="70" t="s">
        <v>223</v>
      </c>
      <c r="C503" s="70" t="s">
        <v>45</v>
      </c>
      <c r="D503" s="33" t="s">
        <v>86</v>
      </c>
      <c r="E503" s="34" t="s">
        <v>87</v>
      </c>
      <c r="F503" s="34">
        <v>5</v>
      </c>
      <c r="G503" s="34" t="s">
        <v>25</v>
      </c>
      <c r="H503" s="34">
        <v>1482</v>
      </c>
      <c r="I503" s="34">
        <v>117</v>
      </c>
      <c r="J503" s="3">
        <v>197839.99752652278</v>
      </c>
      <c r="K503" s="35" t="s">
        <v>485</v>
      </c>
      <c r="L503" s="36">
        <v>125</v>
      </c>
      <c r="M503" s="149" t="str">
        <f t="shared" si="56"/>
        <v>Hyundai i30 FastBack 1.5 TGDI 159 7DCT 48V / benzin / 117kW / 159KS / 7DCT / 7 stupnjeva automatski / 5-vrata</v>
      </c>
      <c r="N503" s="97" t="s">
        <v>475</v>
      </c>
      <c r="O503" s="89">
        <f t="shared" si="57"/>
        <v>159</v>
      </c>
      <c r="P503" s="128"/>
      <c r="Q503" s="129"/>
      <c r="R503" s="129"/>
      <c r="S503" s="130"/>
      <c r="T503" s="130"/>
      <c r="U503" s="130"/>
      <c r="V503" s="130"/>
      <c r="W503" s="130"/>
      <c r="X503" s="129"/>
      <c r="Y503" s="129"/>
      <c r="Z503" s="130"/>
      <c r="AA503" s="130"/>
      <c r="AB503" s="130"/>
      <c r="AC503" s="131"/>
      <c r="AD503" s="129"/>
      <c r="AE503" s="132"/>
      <c r="AF503" s="133"/>
      <c r="AG503" s="133"/>
      <c r="AH503" s="132"/>
      <c r="AI503" s="133"/>
      <c r="AJ503" s="134"/>
    </row>
    <row r="504" spans="1:36" s="18" customFormat="1" x14ac:dyDescent="0.25">
      <c r="A504" s="200" t="s">
        <v>41</v>
      </c>
      <c r="B504" s="201" t="s">
        <v>320</v>
      </c>
      <c r="C504" s="206" t="s">
        <v>203</v>
      </c>
      <c r="D504" s="202" t="s">
        <v>49</v>
      </c>
      <c r="E504" s="202" t="s">
        <v>29</v>
      </c>
      <c r="F504" s="202">
        <v>5</v>
      </c>
      <c r="G504" s="202" t="s">
        <v>25</v>
      </c>
      <c r="H504" s="202">
        <v>1998</v>
      </c>
      <c r="I504" s="202">
        <v>184</v>
      </c>
      <c r="J504" s="196">
        <v>211066.67</v>
      </c>
      <c r="K504" s="197">
        <v>43466</v>
      </c>
      <c r="L504" s="167" t="s">
        <v>245</v>
      </c>
      <c r="M504" s="170" t="str">
        <f t="shared" si="56"/>
        <v>novi Hyundai i30 Fastback N 2.0T-GDI 250 / benzin / 184kW / 250KS / ručni / 6 stupnjeva prijenosa / 5-vrata</v>
      </c>
      <c r="N504" s="183" t="s">
        <v>322</v>
      </c>
      <c r="O504" s="168">
        <f t="shared" si="57"/>
        <v>250</v>
      </c>
      <c r="P504" s="189"/>
      <c r="Q504" s="190"/>
      <c r="R504" s="190"/>
      <c r="S504" s="191"/>
      <c r="T504" s="191"/>
      <c r="U504" s="191"/>
      <c r="V504" s="191"/>
      <c r="W504" s="191"/>
      <c r="X504" s="190"/>
      <c r="Y504" s="190"/>
      <c r="Z504" s="191"/>
      <c r="AA504" s="191"/>
      <c r="AB504" s="191"/>
      <c r="AC504" s="192"/>
      <c r="AD504" s="190"/>
      <c r="AE504" s="193"/>
      <c r="AF504" s="194"/>
      <c r="AG504" s="194"/>
      <c r="AH504" s="193"/>
      <c r="AI504" s="194"/>
      <c r="AJ504" s="195"/>
    </row>
    <row r="505" spans="1:36" s="147" customFormat="1" x14ac:dyDescent="0.25">
      <c r="A505" s="19" t="s">
        <v>41</v>
      </c>
      <c r="B505" s="113" t="s">
        <v>320</v>
      </c>
      <c r="C505" s="24" t="s">
        <v>204</v>
      </c>
      <c r="D505" s="21" t="s">
        <v>49</v>
      </c>
      <c r="E505" s="21" t="s">
        <v>29</v>
      </c>
      <c r="F505" s="21">
        <v>5</v>
      </c>
      <c r="G505" s="21" t="s">
        <v>25</v>
      </c>
      <c r="H505" s="21">
        <v>1998</v>
      </c>
      <c r="I505" s="21">
        <v>202</v>
      </c>
      <c r="J505" s="1">
        <v>228780.95</v>
      </c>
      <c r="K505" s="22">
        <v>43466</v>
      </c>
      <c r="L505" s="23" t="s">
        <v>246</v>
      </c>
      <c r="M505" s="148" t="str">
        <f t="shared" si="56"/>
        <v>novi Hyundai i30 Fastback N 2.0T-GDI 275 / benzin / 202kW / 275KS / ručni / 6 stupnjeva prijenosa / 5-vrata</v>
      </c>
      <c r="N505" s="86" t="s">
        <v>321</v>
      </c>
      <c r="O505" s="88">
        <f t="shared" si="57"/>
        <v>275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8" customFormat="1" x14ac:dyDescent="0.25">
      <c r="A506" s="200" t="s">
        <v>41</v>
      </c>
      <c r="B506" s="201" t="s">
        <v>320</v>
      </c>
      <c r="C506" s="206" t="s">
        <v>203</v>
      </c>
      <c r="D506" s="202" t="s">
        <v>49</v>
      </c>
      <c r="E506" s="202" t="s">
        <v>29</v>
      </c>
      <c r="F506" s="202">
        <v>5</v>
      </c>
      <c r="G506" s="202" t="s">
        <v>25</v>
      </c>
      <c r="H506" s="202">
        <v>1998</v>
      </c>
      <c r="I506" s="105">
        <v>184</v>
      </c>
      <c r="J506" s="196">
        <v>222685.71476150223</v>
      </c>
      <c r="K506" s="197">
        <v>43466</v>
      </c>
      <c r="L506" s="167" t="s">
        <v>401</v>
      </c>
      <c r="M506" s="170" t="str">
        <f t="shared" ref="M506:M507" si="58">N506&amp;" / "&amp;G506&amp;" / "&amp;I506&amp;"kW"&amp;" / "&amp;O506&amp;"KS"&amp;" / "&amp;D506&amp;" / "&amp;E506&amp;" / "&amp;F506&amp;"-vrata"</f>
        <v>novi Hyundai i30 Fastback N 2.0T-GDI 250 / benzin / 184kW / 250KS / ručni / 6 stupnjeva prijenosa / 5-vrata</v>
      </c>
      <c r="N506" s="183" t="s">
        <v>322</v>
      </c>
      <c r="O506" s="168">
        <f t="shared" ref="O506:O507" si="59">ROUND(I506*1.36,0)</f>
        <v>250</v>
      </c>
      <c r="P506" s="189"/>
      <c r="Q506" s="190"/>
      <c r="R506" s="190"/>
      <c r="S506" s="191"/>
      <c r="T506" s="191"/>
      <c r="U506" s="191"/>
      <c r="V506" s="191"/>
      <c r="W506" s="191"/>
      <c r="X506" s="190"/>
      <c r="Y506" s="190"/>
      <c r="Z506" s="191"/>
      <c r="AA506" s="191"/>
      <c r="AB506" s="191"/>
      <c r="AC506" s="192"/>
      <c r="AD506" s="190"/>
      <c r="AE506" s="193"/>
      <c r="AF506" s="194"/>
      <c r="AG506" s="194"/>
      <c r="AH506" s="193"/>
      <c r="AI506" s="194"/>
      <c r="AJ506" s="195"/>
    </row>
    <row r="507" spans="1:36" s="150" customFormat="1" ht="15.75" thickBot="1" x14ac:dyDescent="0.3">
      <c r="A507" s="31" t="s">
        <v>41</v>
      </c>
      <c r="B507" s="70" t="s">
        <v>320</v>
      </c>
      <c r="C507" s="32" t="s">
        <v>204</v>
      </c>
      <c r="D507" s="34" t="s">
        <v>49</v>
      </c>
      <c r="E507" s="34" t="s">
        <v>29</v>
      </c>
      <c r="F507" s="34">
        <v>5</v>
      </c>
      <c r="G507" s="34" t="s">
        <v>25</v>
      </c>
      <c r="H507" s="34">
        <v>1998</v>
      </c>
      <c r="I507" s="34">
        <v>202</v>
      </c>
      <c r="J507" s="3">
        <v>239638.09570232235</v>
      </c>
      <c r="K507" s="35">
        <v>43466</v>
      </c>
      <c r="L507" s="36" t="s">
        <v>245</v>
      </c>
      <c r="M507" s="149" t="str">
        <f t="shared" si="58"/>
        <v>novi Hyundai i30 Fastback N 2.0T-GDI 275 / benzin / 202kW / 275KS / ručni / 6 stupnjeva prijenosa / 5-vrata</v>
      </c>
      <c r="N507" s="97" t="s">
        <v>321</v>
      </c>
      <c r="O507" s="89">
        <f t="shared" si="59"/>
        <v>275</v>
      </c>
      <c r="P507" s="128"/>
      <c r="Q507" s="129"/>
      <c r="R507" s="129"/>
      <c r="S507" s="130"/>
      <c r="T507" s="130"/>
      <c r="U507" s="130"/>
      <c r="V507" s="130"/>
      <c r="W507" s="130"/>
      <c r="X507" s="129"/>
      <c r="Y507" s="129"/>
      <c r="Z507" s="130"/>
      <c r="AA507" s="130"/>
      <c r="AB507" s="130"/>
      <c r="AC507" s="131"/>
      <c r="AD507" s="129"/>
      <c r="AE507" s="132"/>
      <c r="AF507" s="133"/>
      <c r="AG507" s="133"/>
      <c r="AH507" s="132"/>
      <c r="AI507" s="133"/>
      <c r="AJ507" s="134"/>
    </row>
    <row r="508" spans="1:36" s="18" customFormat="1" x14ac:dyDescent="0.25">
      <c r="A508" s="200" t="s">
        <v>41</v>
      </c>
      <c r="B508" s="201" t="s">
        <v>320</v>
      </c>
      <c r="C508" s="206" t="s">
        <v>203</v>
      </c>
      <c r="D508" s="202" t="s">
        <v>49</v>
      </c>
      <c r="E508" s="202" t="s">
        <v>29</v>
      </c>
      <c r="F508" s="202">
        <v>5</v>
      </c>
      <c r="G508" s="202" t="s">
        <v>25</v>
      </c>
      <c r="H508" s="202">
        <v>1998</v>
      </c>
      <c r="I508" s="202">
        <v>184</v>
      </c>
      <c r="J508" s="2">
        <v>222685.71476150223</v>
      </c>
      <c r="K508" s="112" t="s">
        <v>407</v>
      </c>
      <c r="L508" s="167" t="s">
        <v>401</v>
      </c>
      <c r="M508" s="170" t="str">
        <f t="shared" ref="M508:M517" si="60">N508&amp;" / "&amp;G508&amp;" / "&amp;I508&amp;"kW"&amp;" / "&amp;O508&amp;"KS"&amp;" / "&amp;D508&amp;" / "&amp;E508&amp;" / "&amp;F508&amp;"-vrata"</f>
        <v>novi Hyundai i30 Fastback N 2.0T-GDI 250 / benzin / 184kW / 250KS / ručni / 6 stupnjeva prijenosa / 5-vrata</v>
      </c>
      <c r="N508" s="183" t="s">
        <v>322</v>
      </c>
      <c r="O508" s="168">
        <f t="shared" ref="O508:O517" si="61">ROUND(I508*1.36,0)</f>
        <v>250</v>
      </c>
      <c r="P508" s="189"/>
      <c r="Q508" s="190"/>
      <c r="R508" s="190"/>
      <c r="S508" s="191"/>
      <c r="T508" s="191"/>
      <c r="U508" s="191"/>
      <c r="V508" s="191"/>
      <c r="W508" s="191"/>
      <c r="X508" s="190"/>
      <c r="Y508" s="190"/>
      <c r="Z508" s="191"/>
      <c r="AA508" s="191"/>
      <c r="AB508" s="191"/>
      <c r="AC508" s="192"/>
      <c r="AD508" s="190" t="s">
        <v>27</v>
      </c>
      <c r="AE508" s="193"/>
      <c r="AF508" s="194"/>
      <c r="AG508" s="194"/>
      <c r="AH508" s="193"/>
      <c r="AI508" s="194"/>
      <c r="AJ508" s="195"/>
    </row>
    <row r="509" spans="1:36" s="150" customFormat="1" ht="15.75" thickBot="1" x14ac:dyDescent="0.3">
      <c r="A509" s="31" t="s">
        <v>41</v>
      </c>
      <c r="B509" s="70" t="s">
        <v>320</v>
      </c>
      <c r="C509" s="32" t="s">
        <v>204</v>
      </c>
      <c r="D509" s="34" t="s">
        <v>49</v>
      </c>
      <c r="E509" s="34" t="s">
        <v>29</v>
      </c>
      <c r="F509" s="34">
        <v>5</v>
      </c>
      <c r="G509" s="34" t="s">
        <v>25</v>
      </c>
      <c r="H509" s="34">
        <v>1998</v>
      </c>
      <c r="I509" s="34">
        <v>202</v>
      </c>
      <c r="J509" s="3">
        <v>239638.09570232235</v>
      </c>
      <c r="K509" s="35" t="s">
        <v>407</v>
      </c>
      <c r="L509" s="36" t="s">
        <v>245</v>
      </c>
      <c r="M509" s="149" t="str">
        <f t="shared" si="60"/>
        <v>novi Hyundai i30 Fastback N 2.0T-GDI 275 / benzin / 202kW / 275KS / ručni / 6 stupnjeva prijenosa / 5-vrata</v>
      </c>
      <c r="N509" s="97" t="s">
        <v>321</v>
      </c>
      <c r="O509" s="89">
        <f t="shared" si="61"/>
        <v>275</v>
      </c>
      <c r="P509" s="128"/>
      <c r="Q509" s="129"/>
      <c r="R509" s="129"/>
      <c r="S509" s="130"/>
      <c r="T509" s="130"/>
      <c r="U509" s="130"/>
      <c r="V509" s="130"/>
      <c r="W509" s="130"/>
      <c r="X509" s="129"/>
      <c r="Y509" s="129"/>
      <c r="Z509" s="130"/>
      <c r="AA509" s="130"/>
      <c r="AB509" s="130"/>
      <c r="AC509" s="131"/>
      <c r="AD509" s="129" t="s">
        <v>27</v>
      </c>
      <c r="AE509" s="132"/>
      <c r="AF509" s="133"/>
      <c r="AG509" s="133"/>
      <c r="AH509" s="132"/>
      <c r="AI509" s="133"/>
      <c r="AJ509" s="134"/>
    </row>
    <row r="510" spans="1:36" s="18" customFormat="1" x14ac:dyDescent="0.25">
      <c r="A510" s="263" t="s">
        <v>41</v>
      </c>
      <c r="B510" s="258" t="s">
        <v>320</v>
      </c>
      <c r="C510" s="228" t="s">
        <v>204</v>
      </c>
      <c r="D510" s="230" t="s">
        <v>49</v>
      </c>
      <c r="E510" s="230" t="s">
        <v>29</v>
      </c>
      <c r="F510" s="230">
        <v>5</v>
      </c>
      <c r="G510" s="230" t="s">
        <v>25</v>
      </c>
      <c r="H510" s="230">
        <v>1998</v>
      </c>
      <c r="I510" s="230">
        <v>184</v>
      </c>
      <c r="J510" s="231">
        <v>240111.65083642845</v>
      </c>
      <c r="K510" s="260" t="s">
        <v>557</v>
      </c>
      <c r="L510" s="233">
        <v>175</v>
      </c>
      <c r="M510" s="286" t="str">
        <f t="shared" si="60"/>
        <v>novi i30 Fastback N 2.0T-GDI 250 6MT / benzin / 184kW / 250KS / ručni / 6 stupnjeva prijenosa / 5-vrata</v>
      </c>
      <c r="N510" s="235" t="s">
        <v>558</v>
      </c>
      <c r="O510" s="236">
        <f t="shared" si="61"/>
        <v>250</v>
      </c>
      <c r="P510" s="189"/>
      <c r="Q510" s="190"/>
      <c r="R510" s="190"/>
      <c r="S510" s="191"/>
      <c r="T510" s="191"/>
      <c r="U510" s="191"/>
      <c r="V510" s="191"/>
      <c r="W510" s="191"/>
      <c r="X510" s="190"/>
      <c r="Y510" s="190"/>
      <c r="Z510" s="191"/>
      <c r="AA510" s="191"/>
      <c r="AB510" s="191"/>
      <c r="AC510" s="192"/>
      <c r="AD510" s="190"/>
      <c r="AE510" s="193"/>
      <c r="AF510" s="194"/>
      <c r="AG510" s="194"/>
      <c r="AH510" s="193"/>
      <c r="AI510" s="194"/>
      <c r="AJ510" s="195"/>
    </row>
    <row r="511" spans="1:36" s="18" customFormat="1" x14ac:dyDescent="0.25">
      <c r="A511" s="19" t="s">
        <v>41</v>
      </c>
      <c r="B511" s="113" t="s">
        <v>320</v>
      </c>
      <c r="C511" s="24" t="s">
        <v>204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1998</v>
      </c>
      <c r="I511" s="21">
        <v>206</v>
      </c>
      <c r="J511" s="1">
        <v>262133.33386889938</v>
      </c>
      <c r="K511" s="22" t="s">
        <v>557</v>
      </c>
      <c r="L511" s="23">
        <v>185</v>
      </c>
      <c r="M511" s="148" t="str">
        <f t="shared" si="60"/>
        <v>novi i30 Fastback N 2.0T-GDI 280 6MT / benzin / 206kW / 280KS / ručni / 6 stupnjeva prijenosa / 5-vrata</v>
      </c>
      <c r="N511" s="86" t="s">
        <v>559</v>
      </c>
      <c r="O511" s="88">
        <f t="shared" si="61"/>
        <v>280</v>
      </c>
      <c r="P511" s="25"/>
      <c r="Q511" s="26"/>
      <c r="R511" s="26"/>
      <c r="S511" s="27"/>
      <c r="T511" s="27"/>
      <c r="U511" s="27"/>
      <c r="V511" s="27"/>
      <c r="W511" s="27"/>
      <c r="X511" s="26"/>
      <c r="Y511" s="26"/>
      <c r="Z511" s="27"/>
      <c r="AA511" s="27"/>
      <c r="AB511" s="27"/>
      <c r="AC511" s="75"/>
      <c r="AD511" s="26"/>
      <c r="AE511" s="29"/>
      <c r="AF511" s="30"/>
      <c r="AG511" s="30"/>
      <c r="AH511" s="29"/>
      <c r="AI511" s="30"/>
      <c r="AJ511" s="76"/>
    </row>
    <row r="512" spans="1:36" s="18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530</v>
      </c>
      <c r="E512" s="34" t="s">
        <v>295</v>
      </c>
      <c r="F512" s="34">
        <v>5</v>
      </c>
      <c r="G512" s="34" t="s">
        <v>25</v>
      </c>
      <c r="H512" s="34">
        <v>1998</v>
      </c>
      <c r="I512" s="34">
        <v>206</v>
      </c>
      <c r="J512" s="3">
        <v>276871.42911135167</v>
      </c>
      <c r="K512" s="35" t="s">
        <v>557</v>
      </c>
      <c r="L512" s="36">
        <v>191</v>
      </c>
      <c r="M512" s="149" t="str">
        <f t="shared" si="60"/>
        <v>novi i30 Fastback N 2.0T-GDI 280 8DCT / benzin / 206kW / 280KS / 8DCT / 8 stupnjeva automatski / 5-vrata</v>
      </c>
      <c r="N512" s="97" t="s">
        <v>560</v>
      </c>
      <c r="O512" s="89">
        <f t="shared" si="61"/>
        <v>280</v>
      </c>
      <c r="P512" s="25"/>
      <c r="Q512" s="26"/>
      <c r="R512" s="26"/>
      <c r="S512" s="27"/>
      <c r="T512" s="27"/>
      <c r="U512" s="27"/>
      <c r="V512" s="27"/>
      <c r="W512" s="27"/>
      <c r="X512" s="26"/>
      <c r="Y512" s="26"/>
      <c r="Z512" s="27"/>
      <c r="AA512" s="27"/>
      <c r="AB512" s="27"/>
      <c r="AC512" s="75"/>
      <c r="AD512" s="26"/>
      <c r="AE512" s="29"/>
      <c r="AF512" s="30"/>
      <c r="AG512" s="30"/>
      <c r="AH512" s="29"/>
      <c r="AI512" s="30"/>
      <c r="AJ512" s="76"/>
    </row>
    <row r="513" spans="1:38" x14ac:dyDescent="0.25">
      <c r="A513" s="37" t="s">
        <v>41</v>
      </c>
      <c r="B513" s="38" t="s">
        <v>89</v>
      </c>
      <c r="C513" s="38" t="s">
        <v>73</v>
      </c>
      <c r="D513" s="39" t="s">
        <v>49</v>
      </c>
      <c r="E513" s="39" t="s">
        <v>29</v>
      </c>
      <c r="F513" s="39">
        <v>5</v>
      </c>
      <c r="G513" s="39" t="s">
        <v>26</v>
      </c>
      <c r="H513" s="39">
        <v>1685</v>
      </c>
      <c r="I513" s="39">
        <v>104</v>
      </c>
      <c r="J513" s="2">
        <v>153754.80769137776</v>
      </c>
      <c r="K513" s="41">
        <v>42736</v>
      </c>
      <c r="L513" s="40">
        <v>114</v>
      </c>
      <c r="M513" s="72" t="str">
        <f t="shared" si="60"/>
        <v>Hyundai i40 1.7 CRDi 141 KS ISG / dizel / 104kW / 141KS / ručni / 6 stupnjeva prijenosa / 5-vrata</v>
      </c>
      <c r="N513" s="99" t="s">
        <v>90</v>
      </c>
      <c r="O513" s="100">
        <f t="shared" si="61"/>
        <v>141</v>
      </c>
      <c r="P513" s="118"/>
      <c r="Q513" s="119"/>
      <c r="R513" s="119"/>
      <c r="S513" s="120"/>
      <c r="T513" s="120"/>
      <c r="U513" s="120"/>
      <c r="V513" s="120"/>
      <c r="W513" s="120"/>
      <c r="X513" s="120"/>
      <c r="Y513" s="119"/>
      <c r="Z513" s="120"/>
      <c r="AA513" s="120"/>
      <c r="AB513" s="120"/>
      <c r="AC513" s="120"/>
      <c r="AD513" s="119" t="s">
        <v>27</v>
      </c>
      <c r="AE513" s="121"/>
      <c r="AF513" s="122"/>
      <c r="AG513" s="122"/>
      <c r="AH513" s="121"/>
      <c r="AI513" s="122"/>
      <c r="AJ513" s="122"/>
    </row>
    <row r="514" spans="1:38" x14ac:dyDescent="0.25">
      <c r="A514" s="19" t="s">
        <v>41</v>
      </c>
      <c r="B514" s="24" t="s">
        <v>89</v>
      </c>
      <c r="C514" s="24" t="s">
        <v>61</v>
      </c>
      <c r="D514" s="21" t="s">
        <v>49</v>
      </c>
      <c r="E514" s="21" t="s">
        <v>29</v>
      </c>
      <c r="F514" s="21">
        <v>5</v>
      </c>
      <c r="G514" s="21" t="s">
        <v>26</v>
      </c>
      <c r="H514" s="21">
        <v>1685</v>
      </c>
      <c r="I514" s="21">
        <v>104</v>
      </c>
      <c r="J514" s="1">
        <v>167216.34615436461</v>
      </c>
      <c r="K514" s="43">
        <v>42736</v>
      </c>
      <c r="L514" s="23">
        <v>114</v>
      </c>
      <c r="M514" s="71" t="str">
        <f t="shared" si="60"/>
        <v>Hyundai i40 1.7 CRDi 141 KS ISG / dizel / 104kW / 141KS / ručni / 6 stupnjeva prijenosa / 5-vrata</v>
      </c>
      <c r="N514" s="86" t="s">
        <v>90</v>
      </c>
      <c r="O514" s="91">
        <f t="shared" si="61"/>
        <v>141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x14ac:dyDescent="0.25">
      <c r="A515" s="19" t="s">
        <v>41</v>
      </c>
      <c r="B515" s="24" t="s">
        <v>89</v>
      </c>
      <c r="C515" s="24" t="s">
        <v>61</v>
      </c>
      <c r="D515" s="21" t="s">
        <v>86</v>
      </c>
      <c r="E515" s="21" t="s">
        <v>87</v>
      </c>
      <c r="F515" s="21">
        <v>5</v>
      </c>
      <c r="G515" s="21" t="s">
        <v>26</v>
      </c>
      <c r="H515" s="21">
        <v>1685</v>
      </c>
      <c r="I515" s="21">
        <v>104</v>
      </c>
      <c r="J515" s="1">
        <v>179668.26923039506</v>
      </c>
      <c r="K515" s="43">
        <v>42736</v>
      </c>
      <c r="L515" s="23">
        <v>120</v>
      </c>
      <c r="M515" s="71" t="str">
        <f t="shared" si="60"/>
        <v>Hyundai i40 1.7 CRDi 141 KS ISG 7DCT / dizel / 104kW / 141KS / 7DCT / 7 stupnjeva automatski / 5-vrata</v>
      </c>
      <c r="N515" s="86" t="s">
        <v>91</v>
      </c>
      <c r="O515" s="91">
        <f t="shared" si="61"/>
        <v>141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8" x14ac:dyDescent="0.25">
      <c r="A516" s="19" t="s">
        <v>41</v>
      </c>
      <c r="B516" s="24" t="s">
        <v>89</v>
      </c>
      <c r="C516" s="24" t="s">
        <v>166</v>
      </c>
      <c r="D516" s="21" t="s">
        <v>49</v>
      </c>
      <c r="E516" s="21" t="s">
        <v>29</v>
      </c>
      <c r="F516" s="21">
        <v>5</v>
      </c>
      <c r="G516" s="21" t="s">
        <v>26</v>
      </c>
      <c r="H516" s="21">
        <v>1685</v>
      </c>
      <c r="I516" s="21">
        <v>104</v>
      </c>
      <c r="J516" s="1">
        <v>167216.34620521206</v>
      </c>
      <c r="K516" s="43">
        <v>42947</v>
      </c>
      <c r="L516" s="23">
        <v>114</v>
      </c>
      <c r="M516" s="71" t="str">
        <f t="shared" si="60"/>
        <v>Hyundai i40 1.7 CRDi 141 KS ISG / dizel / 104kW / 141KS / ručni / 6 stupnjeva prijenosa / 5-vrata</v>
      </c>
      <c r="N516" s="86" t="s">
        <v>90</v>
      </c>
      <c r="O516" s="91">
        <f t="shared" si="61"/>
        <v>141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8" s="123" customFormat="1" x14ac:dyDescent="0.25">
      <c r="A517" s="19" t="s">
        <v>41</v>
      </c>
      <c r="B517" s="24" t="s">
        <v>89</v>
      </c>
      <c r="C517" s="24" t="s">
        <v>167</v>
      </c>
      <c r="D517" s="21" t="s">
        <v>86</v>
      </c>
      <c r="E517" s="21" t="s">
        <v>87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185004.80769266572</v>
      </c>
      <c r="K517" s="43">
        <v>42947</v>
      </c>
      <c r="L517" s="23">
        <v>123</v>
      </c>
      <c r="M517" s="71" t="str">
        <f t="shared" si="60"/>
        <v>Hyundai i40 1.7 CRDi 141 KS ISG 7DCT / dizel / 104kW / 141KS / 7DCT / 7 stupnjeva automatski / 5-vrata</v>
      </c>
      <c r="N517" s="86" t="s">
        <v>91</v>
      </c>
      <c r="O517" s="91">
        <f t="shared" si="61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25">
      <c r="A518" s="37" t="s">
        <v>41</v>
      </c>
      <c r="B518" s="38" t="s">
        <v>89</v>
      </c>
      <c r="C518" s="38" t="s">
        <v>73</v>
      </c>
      <c r="D518" s="39" t="s">
        <v>49</v>
      </c>
      <c r="E518" s="39" t="s">
        <v>29</v>
      </c>
      <c r="F518" s="39">
        <v>5</v>
      </c>
      <c r="G518" s="39" t="s">
        <v>26</v>
      </c>
      <c r="H518" s="39">
        <v>1685</v>
      </c>
      <c r="I518" s="39">
        <v>104</v>
      </c>
      <c r="J518" s="2">
        <v>141083.33333329868</v>
      </c>
      <c r="K518" s="41">
        <v>42986</v>
      </c>
      <c r="L518" s="40">
        <v>114</v>
      </c>
      <c r="M518" s="72" t="str">
        <f t="shared" ref="M518:M521" si="62">N518&amp;" / "&amp;G518&amp;" / "&amp;I518&amp;"kW"&amp;" / "&amp;O518&amp;"KS"&amp;" / "&amp;D518&amp;" / "&amp;E518&amp;" / "&amp;F518&amp;"-vrata"</f>
        <v>Hyundai i40 1.7 CRDi 141 KS ISG / dizel / 104kW / 141KS / ručni / 6 stupnjeva prijenosa / 5-vrata</v>
      </c>
      <c r="N518" s="99" t="s">
        <v>90</v>
      </c>
      <c r="O518" s="100">
        <f t="shared" ref="O518:O544" si="63">ROUND(I518*1.36,0)</f>
        <v>141</v>
      </c>
      <c r="P518" s="118"/>
      <c r="Q518" s="119"/>
      <c r="R518" s="119"/>
      <c r="S518" s="120"/>
      <c r="T518" s="120"/>
      <c r="U518" s="120"/>
      <c r="V518" s="120"/>
      <c r="W518" s="120"/>
      <c r="X518" s="120"/>
      <c r="Y518" s="119"/>
      <c r="Z518" s="120"/>
      <c r="AA518" s="120"/>
      <c r="AB518" s="120"/>
      <c r="AC518" s="120"/>
      <c r="AD518" s="119" t="s">
        <v>27</v>
      </c>
      <c r="AE518" s="121"/>
      <c r="AF518" s="122"/>
      <c r="AG518" s="122"/>
      <c r="AH518" s="121"/>
      <c r="AI518" s="122"/>
      <c r="AJ518" s="122"/>
      <c r="AL518" s="102"/>
    </row>
    <row r="519" spans="1:38" x14ac:dyDescent="0.25">
      <c r="A519" s="19" t="s">
        <v>41</v>
      </c>
      <c r="B519" s="24" t="s">
        <v>89</v>
      </c>
      <c r="C519" s="24" t="s">
        <v>61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152793.26923074495</v>
      </c>
      <c r="K519" s="43">
        <v>42986</v>
      </c>
      <c r="L519" s="23">
        <v>114</v>
      </c>
      <c r="M519" s="71" t="str">
        <f t="shared" si="62"/>
        <v>Hyundai i40 1.7 CRDi 141 KS ISG / dizel / 104kW / 141KS / ručni / 6 stupnjeva prijenosa / 5-vrata</v>
      </c>
      <c r="N519" s="86" t="s">
        <v>90</v>
      </c>
      <c r="O519" s="91">
        <f t="shared" si="63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  <c r="AL519" s="102"/>
    </row>
    <row r="520" spans="1:38" x14ac:dyDescent="0.25">
      <c r="A520" s="19" t="s">
        <v>41</v>
      </c>
      <c r="B520" s="24" t="s">
        <v>89</v>
      </c>
      <c r="C520" s="24" t="s">
        <v>61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163322.11538378589</v>
      </c>
      <c r="K520" s="43">
        <v>42986</v>
      </c>
      <c r="L520" s="23">
        <v>120</v>
      </c>
      <c r="M520" s="71" t="str">
        <f t="shared" si="62"/>
        <v>Hyundai i40 1.7 CRDi 141 KS ISG 7DCT / dizel / 104kW / 141KS / 7DCT / 7 stupnjeva automatski / 5-vrata</v>
      </c>
      <c r="N520" s="86" t="s">
        <v>91</v>
      </c>
      <c r="O520" s="91">
        <f t="shared" si="63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  <c r="AL520" s="102"/>
    </row>
    <row r="521" spans="1:38" x14ac:dyDescent="0.25">
      <c r="A521" s="19" t="s">
        <v>41</v>
      </c>
      <c r="B521" s="24" t="s">
        <v>89</v>
      </c>
      <c r="C521" s="24" t="s">
        <v>188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1685</v>
      </c>
      <c r="I521" s="21">
        <v>104</v>
      </c>
      <c r="J521" s="1">
        <v>154716.34615904719</v>
      </c>
      <c r="K521" s="43">
        <v>42986</v>
      </c>
      <c r="L521" s="23">
        <v>114</v>
      </c>
      <c r="M521" s="71" t="str">
        <f t="shared" si="62"/>
        <v>Hyundai i40 1.7 CRDi 141 KS ISG / dizel / 104kW / 141KS / ručni / 6 stupnjeva prijenosa / 5-vrata</v>
      </c>
      <c r="N521" s="86" t="s">
        <v>90</v>
      </c>
      <c r="O521" s="91">
        <f t="shared" si="63"/>
        <v>141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  <c r="AL521" s="102"/>
    </row>
    <row r="522" spans="1:38" s="18" customFormat="1" x14ac:dyDescent="0.25">
      <c r="A522" s="37" t="s">
        <v>41</v>
      </c>
      <c r="B522" s="115" t="s">
        <v>89</v>
      </c>
      <c r="C522" s="115" t="s">
        <v>73</v>
      </c>
      <c r="D522" s="116" t="s">
        <v>49</v>
      </c>
      <c r="E522" s="39" t="s">
        <v>29</v>
      </c>
      <c r="F522" s="39">
        <v>5</v>
      </c>
      <c r="G522" s="39" t="s">
        <v>26</v>
      </c>
      <c r="H522" s="39">
        <v>1685</v>
      </c>
      <c r="I522" s="39">
        <v>104</v>
      </c>
      <c r="J522" s="2">
        <v>142904.99999827117</v>
      </c>
      <c r="K522" s="41">
        <v>43112</v>
      </c>
      <c r="L522" s="40">
        <v>114</v>
      </c>
      <c r="M522" s="117" t="str">
        <f t="shared" ref="M522" si="64">N522&amp;" / "&amp;G522&amp;" / "&amp;I522&amp;"kW"&amp;" / "&amp;O522&amp;"KS"&amp;" / "&amp;D522&amp;" / "&amp;E522&amp;" / "&amp;F522&amp;"-vrata"</f>
        <v>Hyundai i40 1.7 CRDi 141 KS ISG / dizel / 104kW / 141KS / ručni / 6 stupnjeva prijenosa / 5-vrata</v>
      </c>
      <c r="N522" s="99" t="s">
        <v>90</v>
      </c>
      <c r="O522" s="91">
        <f t="shared" si="63"/>
        <v>141</v>
      </c>
      <c r="P522" s="118"/>
      <c r="Q522" s="119"/>
      <c r="R522" s="119"/>
      <c r="S522" s="120"/>
      <c r="T522" s="120"/>
      <c r="U522" s="120"/>
      <c r="V522" s="120"/>
      <c r="W522" s="27"/>
      <c r="X522" s="26"/>
      <c r="Y522" s="26"/>
      <c r="Z522" s="27"/>
      <c r="AA522" s="27"/>
      <c r="AB522" s="27"/>
      <c r="AC522" s="75"/>
      <c r="AD522" s="26" t="s">
        <v>27</v>
      </c>
      <c r="AE522" s="29"/>
      <c r="AF522" s="30"/>
      <c r="AG522" s="30"/>
      <c r="AH522" s="29"/>
      <c r="AI522" s="30"/>
      <c r="AJ522" s="76"/>
    </row>
    <row r="523" spans="1:38" s="18" customFormat="1" x14ac:dyDescent="0.25">
      <c r="A523" s="37" t="s">
        <v>41</v>
      </c>
      <c r="B523" s="115" t="s">
        <v>89</v>
      </c>
      <c r="C523" s="115" t="s">
        <v>61</v>
      </c>
      <c r="D523" s="116" t="s">
        <v>49</v>
      </c>
      <c r="E523" s="39" t="s">
        <v>29</v>
      </c>
      <c r="F523" s="39">
        <v>5</v>
      </c>
      <c r="G523" s="39" t="s">
        <v>26</v>
      </c>
      <c r="H523" s="39">
        <v>1685</v>
      </c>
      <c r="I523" s="39">
        <v>104</v>
      </c>
      <c r="J523" s="2">
        <v>154671.42904665295</v>
      </c>
      <c r="K523" s="41">
        <v>43112</v>
      </c>
      <c r="L523" s="40">
        <v>114</v>
      </c>
      <c r="M523" s="117" t="str">
        <f t="shared" si="26"/>
        <v>Hyundai i40 1.7 CRDi 141 KS ISG / dizel / 104kW / 141KS / ručni / 6 stupnjeva prijenosa / 5-vrata</v>
      </c>
      <c r="N523" s="99" t="s">
        <v>90</v>
      </c>
      <c r="O523" s="91">
        <f t="shared" si="63"/>
        <v>141</v>
      </c>
      <c r="P523" s="118"/>
      <c r="Q523" s="119"/>
      <c r="R523" s="119"/>
      <c r="S523" s="120"/>
      <c r="T523" s="120"/>
      <c r="U523" s="120"/>
      <c r="V523" s="120"/>
      <c r="W523" s="27"/>
      <c r="X523" s="26"/>
      <c r="Y523" s="26"/>
      <c r="Z523" s="27"/>
      <c r="AA523" s="27"/>
      <c r="AB523" s="27"/>
      <c r="AC523" s="75"/>
      <c r="AD523" s="26" t="s">
        <v>27</v>
      </c>
      <c r="AE523" s="29"/>
      <c r="AF523" s="30"/>
      <c r="AG523" s="30"/>
      <c r="AH523" s="29"/>
      <c r="AI523" s="30"/>
      <c r="AJ523" s="76"/>
    </row>
    <row r="524" spans="1:38" s="18" customFormat="1" x14ac:dyDescent="0.25">
      <c r="A524" s="19" t="s">
        <v>41</v>
      </c>
      <c r="B524" s="113" t="s">
        <v>89</v>
      </c>
      <c r="C524" s="113" t="s">
        <v>61</v>
      </c>
      <c r="D524" s="20" t="s">
        <v>86</v>
      </c>
      <c r="E524" s="21" t="s">
        <v>87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165100.000474698</v>
      </c>
      <c r="K524" s="41">
        <v>43112</v>
      </c>
      <c r="L524" s="23">
        <v>120</v>
      </c>
      <c r="M524" s="114" t="str">
        <f t="shared" si="26"/>
        <v>Hyundai i40 1.7 CRDi 141 KS ISG 7DCT / dizel / 104kW / 141KS / 7DCT / 7 stupnjeva automatski / 5-vrata</v>
      </c>
      <c r="N524" s="86" t="s">
        <v>91</v>
      </c>
      <c r="O524" s="91">
        <f t="shared" si="63"/>
        <v>141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5"/>
      <c r="AD524" s="26" t="s">
        <v>27</v>
      </c>
      <c r="AE524" s="29"/>
      <c r="AF524" s="30"/>
      <c r="AG524" s="30"/>
      <c r="AH524" s="29"/>
      <c r="AI524" s="30"/>
      <c r="AJ524" s="76"/>
    </row>
    <row r="525" spans="1:38" s="18" customFormat="1" x14ac:dyDescent="0.25">
      <c r="A525" s="19" t="s">
        <v>41</v>
      </c>
      <c r="B525" s="113" t="s">
        <v>89</v>
      </c>
      <c r="C525" s="113" t="s">
        <v>166</v>
      </c>
      <c r="D525" s="20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104</v>
      </c>
      <c r="J525" s="1">
        <v>156576.19095666608</v>
      </c>
      <c r="K525" s="41">
        <v>43112</v>
      </c>
      <c r="L525" s="23">
        <v>114</v>
      </c>
      <c r="M525" s="114" t="str">
        <f t="shared" si="26"/>
        <v>Hyundai i40 1.7 CRDi 141 KS ISG / dizel / 104kW / 141KS / ručni / 6 stupnjeva prijenosa / 5-vrata</v>
      </c>
      <c r="N525" s="86" t="s">
        <v>90</v>
      </c>
      <c r="O525" s="91">
        <f t="shared" si="63"/>
        <v>141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5"/>
      <c r="AD525" s="26" t="s">
        <v>27</v>
      </c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103" t="s">
        <v>41</v>
      </c>
      <c r="B526" s="157" t="s">
        <v>89</v>
      </c>
      <c r="C526" s="157" t="s">
        <v>167</v>
      </c>
      <c r="D526" s="158" t="s">
        <v>86</v>
      </c>
      <c r="E526" s="105" t="s">
        <v>87</v>
      </c>
      <c r="F526" s="105">
        <v>5</v>
      </c>
      <c r="G526" s="105" t="s">
        <v>26</v>
      </c>
      <c r="H526" s="105">
        <v>1685</v>
      </c>
      <c r="I526" s="105">
        <v>104</v>
      </c>
      <c r="J526" s="106">
        <v>171338.0957126054</v>
      </c>
      <c r="K526" s="107">
        <v>43112</v>
      </c>
      <c r="L526" s="108">
        <v>123</v>
      </c>
      <c r="M526" s="160" t="str">
        <f t="shared" si="26"/>
        <v>Hyundai i40 1.7 CRDi 141 KS ISG 7DCT / dizel / 104kW / 141KS / 7DCT / 7 stupnjeva automatski / 5-vrata</v>
      </c>
      <c r="N526" s="110" t="s">
        <v>91</v>
      </c>
      <c r="O526" s="91">
        <f t="shared" si="63"/>
        <v>141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5"/>
      <c r="AD526" s="26" t="s">
        <v>27</v>
      </c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03" t="s">
        <v>41</v>
      </c>
      <c r="B527" s="157" t="s">
        <v>89</v>
      </c>
      <c r="C527" s="113" t="s">
        <v>73</v>
      </c>
      <c r="D527" s="20" t="s">
        <v>49</v>
      </c>
      <c r="E527" s="21" t="s">
        <v>29</v>
      </c>
      <c r="F527" s="21">
        <v>5</v>
      </c>
      <c r="G527" s="21" t="s">
        <v>26</v>
      </c>
      <c r="H527" s="21">
        <v>1598</v>
      </c>
      <c r="I527" s="21">
        <v>100</v>
      </c>
      <c r="J527" s="1">
        <v>161338.1</v>
      </c>
      <c r="K527" s="43">
        <v>43417</v>
      </c>
      <c r="L527" s="23" t="s">
        <v>300</v>
      </c>
      <c r="M527" s="160" t="str">
        <f t="shared" si="26"/>
        <v>Hyundai i40 1.6 CRDi 136 ISG 6MT / dizel / 100kW / 136KS / ručni / 6 stupnjeva prijenosa / 5-vrata</v>
      </c>
      <c r="N527" s="86" t="s">
        <v>301</v>
      </c>
      <c r="O527" s="91">
        <f t="shared" si="63"/>
        <v>136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/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03" t="s">
        <v>41</v>
      </c>
      <c r="B528" s="157" t="s">
        <v>89</v>
      </c>
      <c r="C528" s="113" t="s">
        <v>61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1598</v>
      </c>
      <c r="I528" s="21">
        <v>100</v>
      </c>
      <c r="J528" s="1">
        <v>174671.43</v>
      </c>
      <c r="K528" s="43">
        <v>43417</v>
      </c>
      <c r="L528" s="23" t="s">
        <v>300</v>
      </c>
      <c r="M528" s="160" t="str">
        <f t="shared" si="26"/>
        <v>Hyundai i40 1.6 CRDi 136 ISG 6MT / dizel / 100kW / 136KS / ručni / 6 stupnjeva prijenosa / 5-vrata</v>
      </c>
      <c r="N528" s="86" t="s">
        <v>301</v>
      </c>
      <c r="O528" s="91">
        <f t="shared" si="63"/>
        <v>136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/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13" t="s">
        <v>61</v>
      </c>
      <c r="D529" s="20" t="s">
        <v>86</v>
      </c>
      <c r="E529" s="105" t="s">
        <v>87</v>
      </c>
      <c r="F529" s="21">
        <v>5</v>
      </c>
      <c r="G529" s="21" t="s">
        <v>26</v>
      </c>
      <c r="H529" s="21">
        <v>1598</v>
      </c>
      <c r="I529" s="21">
        <v>100</v>
      </c>
      <c r="J529" s="1">
        <v>186990</v>
      </c>
      <c r="K529" s="43">
        <v>43417</v>
      </c>
      <c r="L529" s="23" t="s">
        <v>303</v>
      </c>
      <c r="M529" s="160" t="str">
        <f t="shared" si="26"/>
        <v>Hyundai i40 1.6 CRDi 136 ISG 7DCT / dizel / 100kW / 136KS / 7DCT / 7 stupnjeva automatski / 5-vrata</v>
      </c>
      <c r="N529" s="86" t="s">
        <v>302</v>
      </c>
      <c r="O529" s="91">
        <f t="shared" si="63"/>
        <v>136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/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304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177171.43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3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304</v>
      </c>
      <c r="D531" s="20" t="s">
        <v>86</v>
      </c>
      <c r="E531" s="105" t="s">
        <v>87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189490</v>
      </c>
      <c r="K531" s="43">
        <v>43417</v>
      </c>
      <c r="L531" s="23" t="s">
        <v>303</v>
      </c>
      <c r="M531" s="160" t="str">
        <f t="shared" si="26"/>
        <v>Hyundai i40 1.6 CRDi 136 ISG 7DCT / dizel / 100kW / 136KS / 7DCT / 7 stupnjeva automatski / 5-vrata</v>
      </c>
      <c r="N531" s="86" t="s">
        <v>302</v>
      </c>
      <c r="O531" s="91">
        <f t="shared" si="63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305</v>
      </c>
      <c r="D532" s="20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179171.43</v>
      </c>
      <c r="K532" s="43">
        <v>43417</v>
      </c>
      <c r="L532" s="23" t="s">
        <v>300</v>
      </c>
      <c r="M532" s="160" t="str">
        <f t="shared" si="26"/>
        <v>Hyundai i40 1.6 CRDi 136 ISG 6MT / dizel / 100kW / 136KS / ručni / 6 stupnjeva prijenosa / 5-vrata</v>
      </c>
      <c r="N532" s="86" t="s">
        <v>301</v>
      </c>
      <c r="O532" s="91">
        <f t="shared" si="63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305</v>
      </c>
      <c r="D533" s="20" t="s">
        <v>86</v>
      </c>
      <c r="E533" s="21" t="s">
        <v>87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191490</v>
      </c>
      <c r="K533" s="43">
        <v>43417</v>
      </c>
      <c r="L533" s="23" t="s">
        <v>303</v>
      </c>
      <c r="M533" s="160" t="str">
        <f t="shared" si="26"/>
        <v>Hyundai i40 1.6 CRDi 136 ISG 7DCT / dizel / 100kW / 136KS / 7DCT / 7 stupnjeva automatski / 5-vrata</v>
      </c>
      <c r="N533" s="86" t="s">
        <v>302</v>
      </c>
      <c r="O533" s="91">
        <f t="shared" si="63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306</v>
      </c>
      <c r="D534" s="20" t="s">
        <v>49</v>
      </c>
      <c r="E534" s="21" t="s">
        <v>29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181671.43</v>
      </c>
      <c r="K534" s="43">
        <v>43417</v>
      </c>
      <c r="L534" s="23" t="s">
        <v>300</v>
      </c>
      <c r="M534" s="160" t="str">
        <f t="shared" si="26"/>
        <v>Hyundai i40 1.6 CRDi 136 ISG 6MT / dizel / 100kW / 136KS / ručni / 6 stupnjeva prijenosa / 5-vrata</v>
      </c>
      <c r="N534" s="86" t="s">
        <v>301</v>
      </c>
      <c r="O534" s="91">
        <f t="shared" si="63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306</v>
      </c>
      <c r="D535" s="20" t="s">
        <v>86</v>
      </c>
      <c r="E535" s="21" t="s">
        <v>87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193990</v>
      </c>
      <c r="K535" s="43">
        <v>43417</v>
      </c>
      <c r="L535" s="23" t="s">
        <v>303</v>
      </c>
      <c r="M535" s="160" t="str">
        <f t="shared" si="26"/>
        <v>Hyundai i40 1.6 CRDi 136 ISG 7DCT / dizel / 100kW / 136KS / 7DCT / 7 stupnjeva automatski / 5-vrata</v>
      </c>
      <c r="N535" s="86" t="s">
        <v>302</v>
      </c>
      <c r="O535" s="91">
        <f t="shared" si="63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62</v>
      </c>
      <c r="D536" s="20" t="s">
        <v>49</v>
      </c>
      <c r="E536" s="21" t="s">
        <v>29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186385.71</v>
      </c>
      <c r="K536" s="43">
        <v>43417</v>
      </c>
      <c r="L536" s="23" t="s">
        <v>300</v>
      </c>
      <c r="M536" s="160" t="str">
        <f t="shared" si="26"/>
        <v>Hyundai i40 1.6 CRDi 136 ISG 6MT / dizel / 100kW / 136KS / ručni / 6 stupnjeva prijenosa / 5-vrata</v>
      </c>
      <c r="N536" s="86" t="s">
        <v>301</v>
      </c>
      <c r="O536" s="91">
        <f t="shared" si="63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62</v>
      </c>
      <c r="D537" s="20" t="s">
        <v>86</v>
      </c>
      <c r="E537" s="21" t="s">
        <v>87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198647.62</v>
      </c>
      <c r="K537" s="43">
        <v>43417</v>
      </c>
      <c r="L537" s="23" t="s">
        <v>303</v>
      </c>
      <c r="M537" s="160" t="str">
        <f t="shared" si="26"/>
        <v>Hyundai i40 1.6 CRDi 136 ISG 7DCT / dizel / 100kW / 136KS / 7DCT / 7 stupnjeva automatski / 5-vrata</v>
      </c>
      <c r="N537" s="86" t="s">
        <v>302</v>
      </c>
      <c r="O537" s="91">
        <f t="shared" si="63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307</v>
      </c>
      <c r="D538" s="20" t="s">
        <v>49</v>
      </c>
      <c r="E538" s="21" t="s">
        <v>29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188885.71</v>
      </c>
      <c r="K538" s="43">
        <v>43417</v>
      </c>
      <c r="L538" s="23" t="s">
        <v>300</v>
      </c>
      <c r="M538" s="160" t="str">
        <f t="shared" si="26"/>
        <v>Hyundai i40 1.6 CRDi 136 ISG 6MT / dizel / 100kW / 136KS / ručni / 6 stupnjeva prijenosa / 5-vrata</v>
      </c>
      <c r="N538" s="86" t="s">
        <v>301</v>
      </c>
      <c r="O538" s="91">
        <f t="shared" si="63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307</v>
      </c>
      <c r="D539" s="20" t="s">
        <v>86</v>
      </c>
      <c r="E539" s="21" t="s">
        <v>87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201147.62</v>
      </c>
      <c r="K539" s="43">
        <v>43417</v>
      </c>
      <c r="L539" s="23" t="s">
        <v>303</v>
      </c>
      <c r="M539" s="160" t="str">
        <f t="shared" si="26"/>
        <v>Hyundai i40 1.6 CRDi 136 ISG 7DCT / dizel / 100kW / 136KS / 7DCT / 7 stupnjeva automatski / 5-vrata</v>
      </c>
      <c r="N539" s="86" t="s">
        <v>302</v>
      </c>
      <c r="O539" s="91">
        <f t="shared" si="63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308</v>
      </c>
      <c r="D540" s="20" t="s">
        <v>49</v>
      </c>
      <c r="E540" s="21" t="s">
        <v>29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190885.71</v>
      </c>
      <c r="K540" s="43">
        <v>43417</v>
      </c>
      <c r="L540" s="23" t="s">
        <v>300</v>
      </c>
      <c r="M540" s="160" t="str">
        <f t="shared" si="26"/>
        <v>Hyundai i40 1.6 CRDi 136 ISG 6MT / dizel / 100kW / 136KS / ručni / 6 stupnjeva prijenosa / 5-vrata</v>
      </c>
      <c r="N540" s="86" t="s">
        <v>301</v>
      </c>
      <c r="O540" s="91">
        <f t="shared" si="63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308</v>
      </c>
      <c r="D541" s="20" t="s">
        <v>86</v>
      </c>
      <c r="E541" s="21" t="s">
        <v>87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203147.62</v>
      </c>
      <c r="K541" s="43">
        <v>43417</v>
      </c>
      <c r="L541" s="23" t="s">
        <v>303</v>
      </c>
      <c r="M541" s="160" t="str">
        <f>N541&amp;" / "&amp;G541&amp;" / "&amp;I541&amp;"kW"&amp;" / "&amp;O541&amp;"KS"&amp;" / "&amp;D541&amp;" / "&amp;E541&amp;" / "&amp;F541&amp;"-vrata"</f>
        <v>Hyundai i40 1.6 CRDi 136 ISG 7DCT / dizel / 100kW / 136KS / 7DCT / 7 stupnjeva automatski / 5-vrata</v>
      </c>
      <c r="N541" s="86" t="s">
        <v>302</v>
      </c>
      <c r="O541" s="91">
        <f t="shared" si="63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309</v>
      </c>
      <c r="D542" s="20" t="s">
        <v>49</v>
      </c>
      <c r="E542" s="21" t="s">
        <v>29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190885.71</v>
      </c>
      <c r="K542" s="43">
        <v>43417</v>
      </c>
      <c r="L542" s="23" t="s">
        <v>300</v>
      </c>
      <c r="M542" s="160" t="str">
        <f t="shared" ref="M542:M543" si="65">N542&amp;" / "&amp;G542&amp;" / "&amp;I542&amp;"kW"&amp;" / "&amp;O542&amp;"KS"&amp;" / "&amp;D542&amp;" / "&amp;E542&amp;" / "&amp;F542&amp;"-vrata"</f>
        <v>Hyundai i40 1.6 CRDi 136 ISG 6MT / dizel / 100kW / 136KS / ručni / 6 stupnjeva prijenosa / 5-vrata</v>
      </c>
      <c r="N542" s="86" t="s">
        <v>301</v>
      </c>
      <c r="O542" s="91">
        <f t="shared" si="63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309</v>
      </c>
      <c r="D543" s="20" t="s">
        <v>86</v>
      </c>
      <c r="E543" s="21" t="s">
        <v>87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203147.62</v>
      </c>
      <c r="K543" s="43">
        <v>43417</v>
      </c>
      <c r="L543" s="23" t="s">
        <v>303</v>
      </c>
      <c r="M543" s="160" t="str">
        <f t="shared" si="65"/>
        <v>Hyundai i40 1.6 CRDi 136 ISG 7DCT / dizel / 100kW / 136KS / 7DCT / 7 stupnjeva automatski / 5-vrata</v>
      </c>
      <c r="N543" s="86" t="s">
        <v>302</v>
      </c>
      <c r="O543" s="91">
        <f t="shared" si="63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ht="15.75" thickBot="1" x14ac:dyDescent="0.3">
      <c r="A544" s="31" t="s">
        <v>41</v>
      </c>
      <c r="B544" s="70" t="s">
        <v>89</v>
      </c>
      <c r="C544" s="70" t="s">
        <v>310</v>
      </c>
      <c r="D544" s="33" t="s">
        <v>86</v>
      </c>
      <c r="E544" s="34" t="s">
        <v>87</v>
      </c>
      <c r="F544" s="34">
        <v>5</v>
      </c>
      <c r="G544" s="34" t="s">
        <v>26</v>
      </c>
      <c r="H544" s="34">
        <v>1598</v>
      </c>
      <c r="I544" s="34">
        <v>100</v>
      </c>
      <c r="J544" s="3">
        <v>207307.76</v>
      </c>
      <c r="K544" s="42">
        <v>43417</v>
      </c>
      <c r="L544" s="36" t="s">
        <v>303</v>
      </c>
      <c r="M544" s="149" t="str">
        <f t="shared" si="26"/>
        <v>Hyundai i40 1.6 CRDi 136 ISG 7DCT / dizel / 100kW / 136KS / 7DCT / 7 stupnjeva automatski / 5-vrata</v>
      </c>
      <c r="N544" s="97" t="s">
        <v>302</v>
      </c>
      <c r="O544" s="89">
        <f t="shared" si="63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x14ac:dyDescent="0.25">
      <c r="A545" s="37" t="s">
        <v>41</v>
      </c>
      <c r="B545" s="38" t="s">
        <v>89</v>
      </c>
      <c r="C545" s="38" t="s">
        <v>73</v>
      </c>
      <c r="D545" s="39" t="s">
        <v>49</v>
      </c>
      <c r="E545" s="39" t="s">
        <v>29</v>
      </c>
      <c r="F545" s="39">
        <v>5</v>
      </c>
      <c r="G545" s="39" t="s">
        <v>26</v>
      </c>
      <c r="H545" s="39">
        <v>1598</v>
      </c>
      <c r="I545" s="39">
        <v>100</v>
      </c>
      <c r="J545" s="2">
        <v>161338.1</v>
      </c>
      <c r="K545" s="41" t="s">
        <v>323</v>
      </c>
      <c r="L545" s="40" t="s">
        <v>300</v>
      </c>
      <c r="M545" s="72" t="str">
        <f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99" t="s">
        <v>301</v>
      </c>
      <c r="O545" s="100">
        <f>ROUND(I545*1.36,0)</f>
        <v>136</v>
      </c>
      <c r="P545" s="118"/>
      <c r="Q545" s="119"/>
      <c r="R545" s="119"/>
      <c r="S545" s="120"/>
      <c r="T545" s="120"/>
      <c r="U545" s="120"/>
      <c r="V545" s="120"/>
      <c r="W545" s="120"/>
      <c r="X545" s="120"/>
      <c r="Y545" s="119"/>
      <c r="Z545" s="120"/>
      <c r="AA545" s="120"/>
      <c r="AB545" s="120"/>
      <c r="AC545" s="120"/>
      <c r="AD545" s="119" t="s">
        <v>27</v>
      </c>
      <c r="AE545" s="121"/>
      <c r="AF545" s="122"/>
      <c r="AG545" s="122"/>
      <c r="AH545" s="121"/>
      <c r="AI545" s="122"/>
      <c r="AJ545" s="122"/>
    </row>
    <row r="546" spans="1:36" x14ac:dyDescent="0.25">
      <c r="A546" s="19" t="s">
        <v>41</v>
      </c>
      <c r="B546" s="24" t="s">
        <v>89</v>
      </c>
      <c r="C546" s="24" t="s">
        <v>61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174671.43</v>
      </c>
      <c r="K546" s="43" t="s">
        <v>323</v>
      </c>
      <c r="L546" s="23" t="s">
        <v>300</v>
      </c>
      <c r="M546" s="71" t="str">
        <f>N546&amp;" / "&amp;G546&amp;" / "&amp;I546&amp;"kW"&amp;" / "&amp;O546&amp;"KS"&amp;" / "&amp;D546&amp;" / "&amp;E546&amp;" / "&amp;F546&amp;"-vrata"</f>
        <v>Hyundai i40 1.6 CRDi 136 ISG 6MT / dizel / 100kW / 136KS / ručni / 6 stupnjeva prijenosa / 5-vrata</v>
      </c>
      <c r="N546" s="86" t="s">
        <v>301</v>
      </c>
      <c r="O546" s="91">
        <f>ROUND(I546*1.36,0)</f>
        <v>136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</row>
    <row r="547" spans="1:36" x14ac:dyDescent="0.25">
      <c r="A547" s="19" t="s">
        <v>41</v>
      </c>
      <c r="B547" s="24" t="s">
        <v>89</v>
      </c>
      <c r="C547" s="24" t="s">
        <v>61</v>
      </c>
      <c r="D547" s="21" t="s">
        <v>86</v>
      </c>
      <c r="E547" s="21" t="s">
        <v>87</v>
      </c>
      <c r="F547" s="21">
        <v>5</v>
      </c>
      <c r="G547" s="21" t="s">
        <v>26</v>
      </c>
      <c r="H547" s="21">
        <v>1598</v>
      </c>
      <c r="I547" s="21">
        <v>100</v>
      </c>
      <c r="J547" s="1">
        <v>186990</v>
      </c>
      <c r="K547" s="43" t="s">
        <v>323</v>
      </c>
      <c r="L547" s="23" t="s">
        <v>303</v>
      </c>
      <c r="M547" s="71" t="str">
        <f>N547&amp;" / "&amp;G547&amp;" / "&amp;I547&amp;"kW"&amp;" / "&amp;O547&amp;"KS"&amp;" / "&amp;D547&amp;" / "&amp;E547&amp;" / "&amp;F547&amp;"-vrata"</f>
        <v>Hyundai i40 1.6 CRDi 136 ISG 7DCT / dizel / 100kW / 136KS / 7DCT / 7 stupnjeva automatski / 5-vrata</v>
      </c>
      <c r="N547" s="86" t="s">
        <v>302</v>
      </c>
      <c r="O547" s="91">
        <f>ROUND(I547*1.36,0)</f>
        <v>136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</row>
    <row r="548" spans="1:36" s="18" customFormat="1" x14ac:dyDescent="0.25">
      <c r="A548" s="103" t="s">
        <v>41</v>
      </c>
      <c r="B548" s="157" t="s">
        <v>89</v>
      </c>
      <c r="C548" s="113" t="s">
        <v>62</v>
      </c>
      <c r="D548" s="20" t="s">
        <v>49</v>
      </c>
      <c r="E548" s="21" t="s">
        <v>29</v>
      </c>
      <c r="F548" s="21">
        <v>5</v>
      </c>
      <c r="G548" s="21" t="s">
        <v>26</v>
      </c>
      <c r="H548" s="21">
        <v>1598</v>
      </c>
      <c r="I548" s="21">
        <v>100</v>
      </c>
      <c r="J548" s="1">
        <v>186385.71</v>
      </c>
      <c r="K548" s="43" t="s">
        <v>323</v>
      </c>
      <c r="L548" s="23" t="s">
        <v>300</v>
      </c>
      <c r="M548" s="160" t="str">
        <f>N548&amp;" / "&amp;G548&amp;" / "&amp;I548&amp;"kW"&amp;" / "&amp;O548&amp;"KS"&amp;" / "&amp;D548&amp;" / "&amp;E548&amp;" / "&amp;F548&amp;"-vrata"</f>
        <v>Hyundai i40 1.6 CRDi 136 ISG 6MT / dizel / 100kW / 136KS / ručni / 6 stupnjeva prijenosa / 5-vrata</v>
      </c>
      <c r="N548" s="86" t="s">
        <v>301</v>
      </c>
      <c r="O548" s="91">
        <f>ROUND(I548*1.36,0)</f>
        <v>136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5"/>
      <c r="AD548" s="26" t="s">
        <v>27</v>
      </c>
      <c r="AE548" s="29"/>
      <c r="AF548" s="30"/>
      <c r="AG548" s="30"/>
      <c r="AH548" s="29"/>
      <c r="AI548" s="30"/>
      <c r="AJ548" s="76"/>
    </row>
    <row r="549" spans="1:36" s="151" customFormat="1" ht="15.75" thickBot="1" x14ac:dyDescent="0.3">
      <c r="A549" s="31" t="s">
        <v>41</v>
      </c>
      <c r="B549" s="70" t="s">
        <v>89</v>
      </c>
      <c r="C549" s="70" t="s">
        <v>62</v>
      </c>
      <c r="D549" s="33" t="s">
        <v>86</v>
      </c>
      <c r="E549" s="34" t="s">
        <v>87</v>
      </c>
      <c r="F549" s="34">
        <v>5</v>
      </c>
      <c r="G549" s="34" t="s">
        <v>26</v>
      </c>
      <c r="H549" s="34">
        <v>1598</v>
      </c>
      <c r="I549" s="34">
        <v>100</v>
      </c>
      <c r="J549" s="3">
        <v>198647.62</v>
      </c>
      <c r="K549" s="42" t="s">
        <v>323</v>
      </c>
      <c r="L549" s="36" t="s">
        <v>303</v>
      </c>
      <c r="M549" s="214" t="str">
        <f>N549&amp;" / "&amp;G549&amp;" / "&amp;I549&amp;"kW"&amp;" / "&amp;O549&amp;"KS"&amp;" / "&amp;D549&amp;" / "&amp;E549&amp;" / "&amp;F549&amp;"-vrata"</f>
        <v>Hyundai i40 1.6 CRDi 136 ISG 7DCT / dizel / 100kW / 136KS / 7DCT / 7 stupnjeva automatski / 5-vrata</v>
      </c>
      <c r="N549" s="97" t="s">
        <v>302</v>
      </c>
      <c r="O549" s="92">
        <f>ROUND(I549*1.36,0)</f>
        <v>136</v>
      </c>
      <c r="P549" s="128"/>
      <c r="Q549" s="129"/>
      <c r="R549" s="129"/>
      <c r="S549" s="130"/>
      <c r="T549" s="130"/>
      <c r="U549" s="130"/>
      <c r="V549" s="130"/>
      <c r="W549" s="130"/>
      <c r="X549" s="129"/>
      <c r="Y549" s="129"/>
      <c r="Z549" s="130"/>
      <c r="AA549" s="130"/>
      <c r="AB549" s="130"/>
      <c r="AC549" s="131"/>
      <c r="AD549" s="129" t="s">
        <v>27</v>
      </c>
      <c r="AE549" s="132"/>
      <c r="AF549" s="133"/>
      <c r="AG549" s="133"/>
      <c r="AH549" s="132"/>
      <c r="AI549" s="133"/>
      <c r="AJ549" s="134"/>
    </row>
    <row r="550" spans="1:36" x14ac:dyDescent="0.25">
      <c r="A550" s="37" t="s">
        <v>41</v>
      </c>
      <c r="B550" s="38" t="s">
        <v>163</v>
      </c>
      <c r="C550" s="38" t="s">
        <v>73</v>
      </c>
      <c r="D550" s="39" t="s">
        <v>49</v>
      </c>
      <c r="E550" s="39" t="s">
        <v>29</v>
      </c>
      <c r="F550" s="39">
        <v>5</v>
      </c>
      <c r="G550" s="39" t="s">
        <v>26</v>
      </c>
      <c r="H550" s="39">
        <v>1685</v>
      </c>
      <c r="I550" s="39">
        <v>104</v>
      </c>
      <c r="J550" s="2">
        <v>163370.19233287219</v>
      </c>
      <c r="K550" s="41">
        <v>42736</v>
      </c>
      <c r="L550" s="40">
        <v>114</v>
      </c>
      <c r="M550" s="72" t="str">
        <f t="shared" si="26"/>
        <v>Hyundai i40 1.7 CRDi 141 KS ISG / dizel / 104kW / 141KS / ručni / 6 stupnjeva prijenosa / 5-vrata</v>
      </c>
      <c r="N550" s="99" t="s">
        <v>90</v>
      </c>
      <c r="O550" s="100">
        <f t="shared" si="27"/>
        <v>141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6" x14ac:dyDescent="0.25">
      <c r="A551" s="19" t="s">
        <v>41</v>
      </c>
      <c r="B551" s="24" t="s">
        <v>163</v>
      </c>
      <c r="C551" s="24" t="s">
        <v>61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176831.730971896</v>
      </c>
      <c r="K551" s="43">
        <v>42736</v>
      </c>
      <c r="L551" s="23">
        <v>114</v>
      </c>
      <c r="M551" s="71" t="str">
        <f t="shared" si="26"/>
        <v>Hyundai i40 1.7 CRDi 141 KS ISG / dizel / 104kW / 141KS / ručni / 6 stupnjeva prijenosa / 5-vrata</v>
      </c>
      <c r="N551" s="86" t="s">
        <v>90</v>
      </c>
      <c r="O551" s="91">
        <f t="shared" si="27"/>
        <v>141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 t="s">
        <v>27</v>
      </c>
      <c r="AE551" s="29"/>
      <c r="AF551" s="30"/>
      <c r="AG551" s="30"/>
      <c r="AH551" s="29"/>
      <c r="AI551" s="30"/>
      <c r="AJ551" s="30"/>
    </row>
    <row r="552" spans="1:36" s="123" customFormat="1" x14ac:dyDescent="0.25">
      <c r="A552" s="19" t="s">
        <v>41</v>
      </c>
      <c r="B552" s="24" t="s">
        <v>163</v>
      </c>
      <c r="C552" s="24" t="s">
        <v>61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189283.653845088</v>
      </c>
      <c r="K552" s="43">
        <v>42736</v>
      </c>
      <c r="L552" s="23">
        <v>120</v>
      </c>
      <c r="M552" s="71" t="str">
        <f t="shared" si="26"/>
        <v>Hyundai i40 1.7 CRDi 141 KS ISG / dizel / 104kW / 141KS / ručni / 6 stupnjeva prijenosa / 5-vrata</v>
      </c>
      <c r="N552" s="86" t="s">
        <v>90</v>
      </c>
      <c r="O552" s="91">
        <f t="shared" si="27"/>
        <v>141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</row>
    <row r="553" spans="1:36" x14ac:dyDescent="0.25">
      <c r="A553" s="37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149906.86311827763</v>
      </c>
      <c r="K553" s="41">
        <v>42986</v>
      </c>
      <c r="L553" s="40">
        <v>114</v>
      </c>
      <c r="M553" s="72" t="str">
        <f t="shared" ref="M553:M574" si="66">N553&amp;" / "&amp;G553&amp;" / "&amp;I553&amp;"kW"&amp;" / "&amp;O553&amp;"KS"&amp;" / "&amp;D553&amp;" / "&amp;E553&amp;" / "&amp;F553&amp;"-vrata"</f>
        <v>Hyundai i40 1.7 CRDi 141 KS ISG / dizel / 104kW / 141KS / ručni / 6 stupnjeva prijenosa / 5-vrata</v>
      </c>
      <c r="N553" s="99" t="s">
        <v>90</v>
      </c>
      <c r="O553" s="100">
        <f t="shared" ref="O553:O555" si="67">ROUND(I553*1.36,0)</f>
        <v>141</v>
      </c>
      <c r="P553" s="118"/>
      <c r="Q553" s="119"/>
      <c r="R553" s="119"/>
      <c r="S553" s="120"/>
      <c r="T553" s="120"/>
      <c r="U553" s="120"/>
      <c r="V553" s="120"/>
      <c r="W553" s="120"/>
      <c r="X553" s="120"/>
      <c r="Y553" s="119"/>
      <c r="Z553" s="120"/>
      <c r="AA553" s="120"/>
      <c r="AB553" s="120"/>
      <c r="AC553" s="120"/>
      <c r="AD553" s="119" t="s">
        <v>27</v>
      </c>
      <c r="AE553" s="121"/>
      <c r="AF553" s="122"/>
      <c r="AG553" s="122"/>
      <c r="AH553" s="121"/>
      <c r="AI553" s="122"/>
      <c r="AJ553" s="122"/>
    </row>
    <row r="554" spans="1:36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162408.65383544445</v>
      </c>
      <c r="K554" s="43">
        <v>42986</v>
      </c>
      <c r="L554" s="23">
        <v>114</v>
      </c>
      <c r="M554" s="71" t="str">
        <f t="shared" si="66"/>
        <v>Hyundai i40 1.7 CRDi 141 KS ISG / dizel / 104kW / 141KS / ručni / 6 stupnjeva prijenosa / 5-vrata</v>
      </c>
      <c r="N554" s="86" t="s">
        <v>90</v>
      </c>
      <c r="O554" s="91">
        <f t="shared" si="67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</row>
    <row r="555" spans="1:36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172937.49998382671</v>
      </c>
      <c r="K555" s="43">
        <v>42986</v>
      </c>
      <c r="L555" s="23">
        <v>120</v>
      </c>
      <c r="M555" s="71" t="str">
        <f t="shared" si="66"/>
        <v>Hyundai i40 1.7 CRDi 141 KS ISG / dizel / 104kW / 141KS / ručni / 6 stupnjeva prijenosa / 5-vrata</v>
      </c>
      <c r="N555" s="86" t="s">
        <v>90</v>
      </c>
      <c r="O555" s="91">
        <f t="shared" si="6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s="18" customFormat="1" x14ac:dyDescent="0.25">
      <c r="A556" s="19" t="s">
        <v>41</v>
      </c>
      <c r="B556" s="38" t="s">
        <v>163</v>
      </c>
      <c r="C556" s="38" t="s">
        <v>73</v>
      </c>
      <c r="D556" s="39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150861.9052379214</v>
      </c>
      <c r="K556" s="41">
        <v>43112</v>
      </c>
      <c r="L556" s="40">
        <v>114</v>
      </c>
      <c r="M556" s="114" t="str">
        <f t="shared" si="66"/>
        <v>Hyundai i40 1.7 CRDi 141 KS ISG / dizel / 104kW / 141KS / ručni / 6 stupnjeva prijenosa / 5-vrata</v>
      </c>
      <c r="N556" s="99" t="s">
        <v>90</v>
      </c>
      <c r="O556" s="100">
        <f t="shared" ref="O556:O574" si="68">ROUND(I556*1.36,0)</f>
        <v>141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5"/>
      <c r="AD556" s="26" t="s">
        <v>27</v>
      </c>
      <c r="AE556" s="29"/>
      <c r="AF556" s="30"/>
      <c r="AG556" s="30"/>
      <c r="AH556" s="29"/>
      <c r="AI556" s="30"/>
      <c r="AJ556" s="76"/>
    </row>
    <row r="557" spans="1:36" s="18" customFormat="1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164195.23856015521</v>
      </c>
      <c r="K557" s="41">
        <v>43112</v>
      </c>
      <c r="L557" s="23">
        <v>114</v>
      </c>
      <c r="M557" s="114" t="str">
        <f t="shared" si="66"/>
        <v>Hyundai i40 1.7 CRDi 141 KS ISG / dizel / 104kW / 141KS / ručni / 6 stupnjeva prijenosa / 5-vrata</v>
      </c>
      <c r="N557" s="86" t="s">
        <v>90</v>
      </c>
      <c r="O557" s="88">
        <f t="shared" si="68"/>
        <v>141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 t="s">
        <v>27</v>
      </c>
      <c r="AE557" s="29"/>
      <c r="AF557" s="30"/>
      <c r="AG557" s="30"/>
      <c r="AH557" s="29"/>
      <c r="AI557" s="30"/>
      <c r="AJ557" s="76"/>
    </row>
    <row r="558" spans="1:36" s="18" customFormat="1" x14ac:dyDescent="0.25">
      <c r="A558" s="19" t="s">
        <v>41</v>
      </c>
      <c r="B558" s="24" t="s">
        <v>163</v>
      </c>
      <c r="C558" s="24" t="s">
        <v>61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174623.80998350115</v>
      </c>
      <c r="K558" s="41">
        <v>43112</v>
      </c>
      <c r="L558" s="23">
        <v>120</v>
      </c>
      <c r="M558" s="114" t="str">
        <f t="shared" si="66"/>
        <v>Hyundai i40 1.7 CRDi 141 KS ISG / dizel / 104kW / 141KS / ručni / 6 stupnjeva prijenosa / 5-vrata</v>
      </c>
      <c r="N558" s="86" t="s">
        <v>90</v>
      </c>
      <c r="O558" s="88">
        <f t="shared" si="68"/>
        <v>141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 t="s">
        <v>27</v>
      </c>
      <c r="AE558" s="29"/>
      <c r="AF558" s="30"/>
      <c r="AG558" s="30"/>
      <c r="AH558" s="29"/>
      <c r="AI558" s="30"/>
      <c r="AJ558" s="76"/>
    </row>
    <row r="559" spans="1:36" s="18" customFormat="1" x14ac:dyDescent="0.25">
      <c r="A559" s="19" t="s">
        <v>41</v>
      </c>
      <c r="B559" s="113" t="s">
        <v>163</v>
      </c>
      <c r="C559" s="113" t="s">
        <v>220</v>
      </c>
      <c r="D559" s="20" t="s">
        <v>49</v>
      </c>
      <c r="E559" s="21" t="s">
        <v>29</v>
      </c>
      <c r="F559" s="21">
        <v>5</v>
      </c>
      <c r="G559" s="21" t="s">
        <v>26</v>
      </c>
      <c r="H559" s="21">
        <v>1685</v>
      </c>
      <c r="I559" s="21">
        <v>104</v>
      </c>
      <c r="J559" s="1">
        <v>163242.85761909955</v>
      </c>
      <c r="K559" s="43">
        <v>43112</v>
      </c>
      <c r="L559" s="23">
        <v>114</v>
      </c>
      <c r="M559" s="148" t="str">
        <f t="shared" si="66"/>
        <v>Hyundai i40 1.7 CRDi 141 KS ISG / dizel / 104kW / 141KS / ručni / 6 stupnjeva prijenosa / 5-vrata</v>
      </c>
      <c r="N559" s="86" t="s">
        <v>90</v>
      </c>
      <c r="O559" s="88">
        <f t="shared" si="68"/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113" t="s">
        <v>163</v>
      </c>
      <c r="C560" s="115" t="s">
        <v>73</v>
      </c>
      <c r="D560" s="116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100</v>
      </c>
      <c r="J560" s="2">
        <v>170195.24</v>
      </c>
      <c r="K560" s="43">
        <v>43417</v>
      </c>
      <c r="L560" s="40" t="s">
        <v>300</v>
      </c>
      <c r="M560" s="148" t="str">
        <f t="shared" si="66"/>
        <v>Hyundai i40 1.6 CRDi 136 ISG 6MT / dizel / 100kW / 136KS / ručni / 6 stupnjeva prijenosa / 5-vrata</v>
      </c>
      <c r="N560" s="86" t="s">
        <v>301</v>
      </c>
      <c r="O560" s="88">
        <f t="shared" si="68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113" t="s">
        <v>163</v>
      </c>
      <c r="C561" s="115" t="s">
        <v>61</v>
      </c>
      <c r="D561" s="116" t="s">
        <v>49</v>
      </c>
      <c r="E561" s="21" t="s">
        <v>29</v>
      </c>
      <c r="F561" s="39">
        <v>5</v>
      </c>
      <c r="G561" s="39" t="s">
        <v>26</v>
      </c>
      <c r="H561" s="39">
        <v>1598</v>
      </c>
      <c r="I561" s="39">
        <v>100</v>
      </c>
      <c r="J561" s="2">
        <v>183528.57</v>
      </c>
      <c r="K561" s="43">
        <v>43417</v>
      </c>
      <c r="L561" s="40" t="s">
        <v>300</v>
      </c>
      <c r="M561" s="148" t="str">
        <f t="shared" si="66"/>
        <v>Hyundai i40 1.6 CRDi 136 ISG 6MT / dizel / 100kW / 136KS / ručni / 6 stupnjeva prijenosa / 5-vrata</v>
      </c>
      <c r="N561" s="86" t="s">
        <v>301</v>
      </c>
      <c r="O561" s="88">
        <f t="shared" si="68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5" t="s">
        <v>61</v>
      </c>
      <c r="D562" s="116" t="s">
        <v>86</v>
      </c>
      <c r="E562" s="39" t="s">
        <v>87</v>
      </c>
      <c r="F562" s="39">
        <v>5</v>
      </c>
      <c r="G562" s="39" t="s">
        <v>26</v>
      </c>
      <c r="H562" s="39">
        <v>1598</v>
      </c>
      <c r="I562" s="39">
        <v>100</v>
      </c>
      <c r="J562" s="2">
        <v>195990</v>
      </c>
      <c r="K562" s="43">
        <v>43417</v>
      </c>
      <c r="L562" s="40" t="s">
        <v>303</v>
      </c>
      <c r="M562" s="148" t="str">
        <f t="shared" si="66"/>
        <v>Hyundai i40 1.6 CRDi 136 ISG 7DCT / dizel / 100kW / 136KS / 7DCT / 7 stupnjeva automatski / 5-vrata</v>
      </c>
      <c r="N562" s="86" t="s">
        <v>302</v>
      </c>
      <c r="O562" s="88">
        <f t="shared" si="68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304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186028.57</v>
      </c>
      <c r="K563" s="43">
        <v>43417</v>
      </c>
      <c r="L563" s="40" t="s">
        <v>300</v>
      </c>
      <c r="M563" s="148" t="str">
        <f t="shared" si="66"/>
        <v>Hyundai i40 1.6 CRDi 136 ISG 6MT / dizel / 100kW / 136KS / ručni / 6 stupnjeva prijenosa / 5-vrata</v>
      </c>
      <c r="N563" s="86" t="s">
        <v>301</v>
      </c>
      <c r="O563" s="88">
        <f t="shared" si="68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304</v>
      </c>
      <c r="D564" s="116" t="s">
        <v>86</v>
      </c>
      <c r="E564" s="39" t="s">
        <v>87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198490</v>
      </c>
      <c r="K564" s="43">
        <v>43417</v>
      </c>
      <c r="L564" s="40" t="s">
        <v>303</v>
      </c>
      <c r="M564" s="148" t="str">
        <f t="shared" si="66"/>
        <v>Hyundai i40 1.6 CRDi 136 ISG 7DCT / dizel / 100kW / 136KS / 7DCT / 7 stupnjeva automatski / 5-vrata</v>
      </c>
      <c r="N564" s="86" t="s">
        <v>302</v>
      </c>
      <c r="O564" s="88">
        <f t="shared" si="68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305</v>
      </c>
      <c r="D565" s="116" t="s">
        <v>49</v>
      </c>
      <c r="E565" s="21" t="s">
        <v>29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188028.57</v>
      </c>
      <c r="K565" s="43">
        <v>43417</v>
      </c>
      <c r="L565" s="40" t="s">
        <v>300</v>
      </c>
      <c r="M565" s="148" t="str">
        <f t="shared" si="66"/>
        <v>Hyundai i40 1.6 CRDi 136 ISG 6MT / dizel / 100kW / 136KS / ručni / 6 stupnjeva prijenosa / 5-vrata</v>
      </c>
      <c r="N565" s="86" t="s">
        <v>301</v>
      </c>
      <c r="O565" s="88">
        <f t="shared" si="68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305</v>
      </c>
      <c r="D566" s="116" t="s">
        <v>311</v>
      </c>
      <c r="E566" s="39" t="s">
        <v>87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200490</v>
      </c>
      <c r="K566" s="43">
        <v>43417</v>
      </c>
      <c r="L566" s="40" t="s">
        <v>303</v>
      </c>
      <c r="M566" s="148" t="str">
        <f t="shared" si="66"/>
        <v>Hyundai i40 1.6 CRDi 136 ISG 7DCT / dizel / 100kW / 136KS / 7 DCT / 7 stupnjeva automatski / 5-vrata</v>
      </c>
      <c r="N566" s="86" t="s">
        <v>302</v>
      </c>
      <c r="O566" s="88">
        <f t="shared" si="68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306</v>
      </c>
      <c r="D567" s="116" t="s">
        <v>49</v>
      </c>
      <c r="E567" s="21" t="s">
        <v>29</v>
      </c>
      <c r="F567" s="21">
        <v>5</v>
      </c>
      <c r="G567" s="21" t="s">
        <v>26</v>
      </c>
      <c r="H567" s="21">
        <v>1598</v>
      </c>
      <c r="I567" s="21">
        <v>100</v>
      </c>
      <c r="J567" s="2">
        <v>190528.57</v>
      </c>
      <c r="K567" s="43">
        <v>43417</v>
      </c>
      <c r="L567" s="40" t="s">
        <v>300</v>
      </c>
      <c r="M567" s="148" t="str">
        <f t="shared" si="66"/>
        <v>Hyundai i40 1.6 CRDi 136 ISG 6MT / dizel / 100kW / 136KS / ručni / 6 stupnjeva prijenosa / 5-vrata</v>
      </c>
      <c r="N567" s="86" t="s">
        <v>301</v>
      </c>
      <c r="O567" s="88">
        <f t="shared" si="68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306</v>
      </c>
      <c r="D568" s="116" t="s">
        <v>311</v>
      </c>
      <c r="E568" s="39" t="s">
        <v>87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202990</v>
      </c>
      <c r="K568" s="43">
        <v>43417</v>
      </c>
      <c r="L568" s="40" t="s">
        <v>303</v>
      </c>
      <c r="M568" s="148" t="str">
        <f t="shared" si="66"/>
        <v>Hyundai i40 1.6 CRDi 136 ISG 7DCT / dizel / 100kW / 136KS / 7 DCT / 7 stupnjeva automatski / 5-vrata</v>
      </c>
      <c r="N568" s="86" t="s">
        <v>302</v>
      </c>
      <c r="O568" s="88">
        <f t="shared" si="68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62</v>
      </c>
      <c r="D569" s="116" t="s">
        <v>49</v>
      </c>
      <c r="E569" s="21" t="s">
        <v>29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195242.86</v>
      </c>
      <c r="K569" s="43">
        <v>43417</v>
      </c>
      <c r="L569" s="40" t="s">
        <v>300</v>
      </c>
      <c r="M569" s="148" t="str">
        <f t="shared" si="66"/>
        <v>Hyundai i40 1.6 CRDi 136 ISG 6MT / dizel / 100kW / 136KS / ručni / 6 stupnjeva prijenosa / 5-vrata</v>
      </c>
      <c r="N569" s="86" t="s">
        <v>301</v>
      </c>
      <c r="O569" s="88">
        <f t="shared" si="68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62</v>
      </c>
      <c r="D570" s="116" t="s">
        <v>311</v>
      </c>
      <c r="E570" s="39" t="s">
        <v>87</v>
      </c>
      <c r="F570" s="39">
        <v>5</v>
      </c>
      <c r="G570" s="39" t="s">
        <v>26</v>
      </c>
      <c r="H570" s="39">
        <v>1598</v>
      </c>
      <c r="I570" s="39">
        <v>100</v>
      </c>
      <c r="J570" s="2">
        <v>207990</v>
      </c>
      <c r="K570" s="43">
        <v>43417</v>
      </c>
      <c r="L570" s="40" t="s">
        <v>303</v>
      </c>
      <c r="M570" s="148" t="str">
        <f t="shared" si="66"/>
        <v>Hyundai i40 1.6 CRDi 136 ISG 7DCT / dizel / 100kW / 136KS / 7 DCT / 7 stupnjeva automatski / 5-vrata</v>
      </c>
      <c r="N570" s="86" t="s">
        <v>302</v>
      </c>
      <c r="O570" s="88">
        <f t="shared" si="68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309</v>
      </c>
      <c r="D571" s="116" t="s">
        <v>49</v>
      </c>
      <c r="E571" s="21" t="s">
        <v>29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199742.86</v>
      </c>
      <c r="K571" s="43">
        <v>43417</v>
      </c>
      <c r="L571" s="40" t="s">
        <v>300</v>
      </c>
      <c r="M571" s="148" t="str">
        <f t="shared" si="66"/>
        <v>Hyundai i40 1.6 CRDi 136 ISG 6MT / dizel / 100kW / 136KS / ručni / 6 stupnjeva prijenosa / 5-vrata</v>
      </c>
      <c r="N571" s="86" t="s">
        <v>301</v>
      </c>
      <c r="O571" s="88">
        <f t="shared" si="68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309</v>
      </c>
      <c r="D572" s="116" t="s">
        <v>311</v>
      </c>
      <c r="E572" s="39" t="s">
        <v>87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212490</v>
      </c>
      <c r="K572" s="43">
        <v>43417</v>
      </c>
      <c r="L572" s="40" t="s">
        <v>303</v>
      </c>
      <c r="M572" s="148" t="str">
        <f t="shared" si="66"/>
        <v>Hyundai i40 1.6 CRDi 136 ISG 7DCT / dizel / 100kW / 136KS / 7 DCT / 7 stupnjeva automatski / 5-vrata</v>
      </c>
      <c r="N572" s="86" t="s">
        <v>302</v>
      </c>
      <c r="O572" s="88">
        <f t="shared" si="68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308</v>
      </c>
      <c r="D573" s="116" t="s">
        <v>49</v>
      </c>
      <c r="E573" s="21" t="s">
        <v>29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199742.86</v>
      </c>
      <c r="K573" s="43">
        <v>43417</v>
      </c>
      <c r="L573" s="40" t="s">
        <v>300</v>
      </c>
      <c r="M573" s="148" t="str">
        <f t="shared" si="66"/>
        <v>Hyundai i40 1.6 CRDi 136 ISG 6MT / dizel / 100kW / 136KS / ručni / 6 stupnjeva prijenosa / 5-vrata</v>
      </c>
      <c r="N573" s="86" t="s">
        <v>301</v>
      </c>
      <c r="O573" s="88">
        <f t="shared" si="68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51" customFormat="1" ht="15.75" thickBot="1" x14ac:dyDescent="0.3">
      <c r="A574" s="31" t="s">
        <v>41</v>
      </c>
      <c r="B574" s="70" t="s">
        <v>163</v>
      </c>
      <c r="C574" s="184" t="s">
        <v>308</v>
      </c>
      <c r="D574" s="185" t="s">
        <v>311</v>
      </c>
      <c r="E574" s="182" t="s">
        <v>87</v>
      </c>
      <c r="F574" s="182">
        <v>5</v>
      </c>
      <c r="G574" s="182" t="s">
        <v>26</v>
      </c>
      <c r="H574" s="182">
        <v>1598</v>
      </c>
      <c r="I574" s="182">
        <v>100</v>
      </c>
      <c r="J574" s="3">
        <v>212490</v>
      </c>
      <c r="K574" s="42">
        <v>43417</v>
      </c>
      <c r="L574" s="187" t="s">
        <v>303</v>
      </c>
      <c r="M574" s="149" t="str">
        <f t="shared" si="66"/>
        <v>Hyundai i40 1.6 CRDi 136 ISG 7DCT / dizel / 100kW / 136KS / 7 DCT / 7 stupnjeva automatski / 5-vrata</v>
      </c>
      <c r="N574" s="97" t="s">
        <v>302</v>
      </c>
      <c r="O574" s="89">
        <f t="shared" si="68"/>
        <v>136</v>
      </c>
      <c r="P574" s="128"/>
      <c r="Q574" s="129"/>
      <c r="R574" s="129"/>
      <c r="S574" s="130"/>
      <c r="T574" s="130"/>
      <c r="U574" s="130"/>
      <c r="V574" s="130"/>
      <c r="W574" s="130"/>
      <c r="X574" s="129"/>
      <c r="Y574" s="129"/>
      <c r="Z574" s="130"/>
      <c r="AA574" s="130"/>
      <c r="AB574" s="130"/>
      <c r="AC574" s="131"/>
      <c r="AD574" s="129"/>
      <c r="AE574" s="132"/>
      <c r="AF574" s="133"/>
      <c r="AG574" s="133"/>
      <c r="AH574" s="132"/>
      <c r="AI574" s="133"/>
      <c r="AJ574" s="134"/>
    </row>
    <row r="575" spans="1:36" s="18" customFormat="1" x14ac:dyDescent="0.25">
      <c r="A575" s="37" t="s">
        <v>41</v>
      </c>
      <c r="B575" s="115" t="s">
        <v>163</v>
      </c>
      <c r="C575" s="115" t="s">
        <v>73</v>
      </c>
      <c r="D575" s="116" t="s">
        <v>49</v>
      </c>
      <c r="E575" s="39" t="s">
        <v>29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170195.24</v>
      </c>
      <c r="K575" s="41" t="s">
        <v>323</v>
      </c>
      <c r="L575" s="40" t="s">
        <v>300</v>
      </c>
      <c r="M575" s="146" t="str">
        <f>N575&amp;" / "&amp;G575&amp;" / "&amp;I575&amp;"kW"&amp;" / "&amp;O575&amp;"KS"&amp;" / "&amp;D575&amp;" / "&amp;E575&amp;" / "&amp;F575&amp;"-vrata"</f>
        <v>Hyundai i40 1.6 CRDi 136 ISG 6MT / dizel / 100kW / 136KS / ručni / 6 stupnjeva prijenosa / 5-vrata</v>
      </c>
      <c r="N575" s="99" t="s">
        <v>301</v>
      </c>
      <c r="O575" s="125">
        <f>ROUND(I575*1.36,0)</f>
        <v>136</v>
      </c>
      <c r="P575" s="118"/>
      <c r="Q575" s="119"/>
      <c r="R575" s="119"/>
      <c r="S575" s="120"/>
      <c r="T575" s="120"/>
      <c r="U575" s="120"/>
      <c r="V575" s="120"/>
      <c r="W575" s="120"/>
      <c r="X575" s="119"/>
      <c r="Y575" s="119"/>
      <c r="Z575" s="120"/>
      <c r="AA575" s="120"/>
      <c r="AB575" s="120"/>
      <c r="AC575" s="126"/>
      <c r="AD575" s="119" t="s">
        <v>27</v>
      </c>
      <c r="AE575" s="121"/>
      <c r="AF575" s="122"/>
      <c r="AG575" s="122"/>
      <c r="AH575" s="121"/>
      <c r="AI575" s="122"/>
      <c r="AJ575" s="127"/>
    </row>
    <row r="576" spans="1:36" s="18" customFormat="1" x14ac:dyDescent="0.25">
      <c r="A576" s="19" t="s">
        <v>41</v>
      </c>
      <c r="B576" s="113" t="s">
        <v>163</v>
      </c>
      <c r="C576" s="115" t="s">
        <v>61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1">
        <v>183528.57</v>
      </c>
      <c r="K576" s="43" t="s">
        <v>323</v>
      </c>
      <c r="L576" s="40" t="s">
        <v>300</v>
      </c>
      <c r="M576" s="148" t="str">
        <f>N576&amp;" / "&amp;G576&amp;" / "&amp;I576&amp;"kW"&amp;" / "&amp;O576&amp;"KS"&amp;" / "&amp;D576&amp;" / "&amp;E576&amp;" / "&amp;F576&amp;"-vrata"</f>
        <v>Hyundai i40 1.6 CRDi 136 ISG 6MT / dizel / 100kW / 136KS / ručni / 6 stupnjeva prijenosa / 5-vrata</v>
      </c>
      <c r="N576" s="86" t="s">
        <v>301</v>
      </c>
      <c r="O576" s="88">
        <f>ROUND(I576*1.36,0)</f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 t="s">
        <v>27</v>
      </c>
      <c r="AE576" s="29"/>
      <c r="AF576" s="30"/>
      <c r="AG576" s="30"/>
      <c r="AH576" s="29"/>
      <c r="AI576" s="30"/>
      <c r="AJ576" s="76"/>
    </row>
    <row r="577" spans="1:36" s="18" customFormat="1" x14ac:dyDescent="0.25">
      <c r="A577" s="19" t="s">
        <v>41</v>
      </c>
      <c r="B577" s="113" t="s">
        <v>163</v>
      </c>
      <c r="C577" s="115" t="s">
        <v>61</v>
      </c>
      <c r="D577" s="116" t="s">
        <v>86</v>
      </c>
      <c r="E577" s="39" t="s">
        <v>87</v>
      </c>
      <c r="F577" s="39">
        <v>5</v>
      </c>
      <c r="G577" s="39" t="s">
        <v>26</v>
      </c>
      <c r="H577" s="39">
        <v>1598</v>
      </c>
      <c r="I577" s="39">
        <v>100</v>
      </c>
      <c r="J577" s="1">
        <v>195990</v>
      </c>
      <c r="K577" s="43" t="s">
        <v>323</v>
      </c>
      <c r="L577" s="40" t="s">
        <v>303</v>
      </c>
      <c r="M577" s="148" t="str">
        <f>N577&amp;" / "&amp;G577&amp;" / "&amp;I577&amp;"kW"&amp;" / "&amp;O577&amp;"KS"&amp;" / "&amp;D577&amp;" / "&amp;E577&amp;" / "&amp;F577&amp;"-vrata"</f>
        <v>Hyundai i40 1.6 CRDi 136 ISG 7DCT / dizel / 100kW / 136KS / 7DCT / 7 stupnjeva automatski / 5-vrata</v>
      </c>
      <c r="N577" s="86" t="s">
        <v>302</v>
      </c>
      <c r="O577" s="88">
        <f>ROUND(I577*1.36,0)</f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5"/>
      <c r="AD577" s="26" t="s">
        <v>27</v>
      </c>
      <c r="AE577" s="29"/>
      <c r="AF577" s="30"/>
      <c r="AG577" s="30"/>
      <c r="AH577" s="29"/>
      <c r="AI577" s="30"/>
      <c r="AJ577" s="76"/>
    </row>
    <row r="578" spans="1:36" s="18" customFormat="1" x14ac:dyDescent="0.25">
      <c r="A578" s="19" t="s">
        <v>41</v>
      </c>
      <c r="B578" s="113" t="s">
        <v>163</v>
      </c>
      <c r="C578" s="115" t="s">
        <v>62</v>
      </c>
      <c r="D578" s="116" t="s">
        <v>49</v>
      </c>
      <c r="E578" s="21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1">
        <v>195242.86</v>
      </c>
      <c r="K578" s="43" t="s">
        <v>323</v>
      </c>
      <c r="L578" s="40" t="s">
        <v>300</v>
      </c>
      <c r="M578" s="148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86" t="s">
        <v>301</v>
      </c>
      <c r="O578" s="88">
        <f>ROUND(I578*1.36,0)</f>
        <v>136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5"/>
      <c r="AD578" s="26" t="s">
        <v>27</v>
      </c>
      <c r="AE578" s="29"/>
      <c r="AF578" s="30"/>
      <c r="AG578" s="30"/>
      <c r="AH578" s="29"/>
      <c r="AI578" s="30"/>
      <c r="AJ578" s="76"/>
    </row>
    <row r="579" spans="1:36" s="151" customFormat="1" ht="15.75" thickBot="1" x14ac:dyDescent="0.3">
      <c r="A579" s="31" t="s">
        <v>41</v>
      </c>
      <c r="B579" s="70" t="s">
        <v>163</v>
      </c>
      <c r="C579" s="184" t="s">
        <v>62</v>
      </c>
      <c r="D579" s="185" t="s">
        <v>86</v>
      </c>
      <c r="E579" s="182" t="s">
        <v>87</v>
      </c>
      <c r="F579" s="182">
        <v>5</v>
      </c>
      <c r="G579" s="182" t="s">
        <v>26</v>
      </c>
      <c r="H579" s="182">
        <v>1598</v>
      </c>
      <c r="I579" s="182">
        <v>100</v>
      </c>
      <c r="J579" s="3">
        <v>207990</v>
      </c>
      <c r="K579" s="42" t="s">
        <v>323</v>
      </c>
      <c r="L579" s="187" t="s">
        <v>303</v>
      </c>
      <c r="M579" s="149" t="str">
        <f>N579&amp;" / "&amp;G579&amp;" / "&amp;I579&amp;"kW"&amp;" / "&amp;O579&amp;"KS"&amp;" / "&amp;D579&amp;" / "&amp;E579&amp;" / "&amp;F579&amp;"-vrata"</f>
        <v>Hyundai i40 1.6 CRDi 136 ISG 7DCT / dizel / 100kW / 136KS / 7DCT / 7 stupnjeva automatski / 5-vrata</v>
      </c>
      <c r="N579" s="97" t="s">
        <v>302</v>
      </c>
      <c r="O579" s="89">
        <f>ROUND(I579*1.36,0)</f>
        <v>136</v>
      </c>
      <c r="P579" s="128"/>
      <c r="Q579" s="129"/>
      <c r="R579" s="129"/>
      <c r="S579" s="130"/>
      <c r="T579" s="130"/>
      <c r="U579" s="130"/>
      <c r="V579" s="130"/>
      <c r="W579" s="130"/>
      <c r="X579" s="129"/>
      <c r="Y579" s="129"/>
      <c r="Z579" s="130"/>
      <c r="AA579" s="130"/>
      <c r="AB579" s="130"/>
      <c r="AC579" s="131"/>
      <c r="AD579" s="129" t="s">
        <v>27</v>
      </c>
      <c r="AE579" s="132"/>
      <c r="AF579" s="133"/>
      <c r="AG579" s="133"/>
      <c r="AH579" s="132"/>
      <c r="AI579" s="133"/>
      <c r="AJ579" s="134"/>
    </row>
    <row r="580" spans="1:36" x14ac:dyDescent="0.25">
      <c r="A580" s="12" t="s">
        <v>41</v>
      </c>
      <c r="B580" s="45" t="s">
        <v>164</v>
      </c>
      <c r="C580" s="45" t="s">
        <v>61</v>
      </c>
      <c r="D580" s="15" t="s">
        <v>94</v>
      </c>
      <c r="E580" s="15" t="s">
        <v>50</v>
      </c>
      <c r="F580" s="15">
        <v>5</v>
      </c>
      <c r="G580" s="15" t="s">
        <v>95</v>
      </c>
      <c r="H580" s="15">
        <v>0</v>
      </c>
      <c r="I580" s="15">
        <v>88</v>
      </c>
      <c r="J580" s="2">
        <v>269990.00000002625</v>
      </c>
      <c r="K580" s="41">
        <v>42826</v>
      </c>
      <c r="L580" s="17">
        <v>0</v>
      </c>
      <c r="M580" s="74" t="str">
        <f t="shared" si="26"/>
        <v>Hyundai Ioniq EV / electric / 88kW / 120KS / 1-brzinski reduktor s diferencijalom / automatski / 5-vrata</v>
      </c>
      <c r="N580" s="96" t="s">
        <v>96</v>
      </c>
      <c r="O580" s="90">
        <f t="shared" si="27"/>
        <v>120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x14ac:dyDescent="0.25">
      <c r="A581" s="19" t="s">
        <v>41</v>
      </c>
      <c r="B581" s="24" t="s">
        <v>164</v>
      </c>
      <c r="C581" s="24" t="s">
        <v>62</v>
      </c>
      <c r="D581" s="21" t="s">
        <v>94</v>
      </c>
      <c r="E581" s="21" t="s">
        <v>50</v>
      </c>
      <c r="F581" s="21">
        <v>5</v>
      </c>
      <c r="G581" s="21" t="s">
        <v>95</v>
      </c>
      <c r="H581" s="21">
        <v>0</v>
      </c>
      <c r="I581" s="21">
        <v>88</v>
      </c>
      <c r="J581" s="1">
        <v>279990.00000001927</v>
      </c>
      <c r="K581" s="43">
        <v>42826</v>
      </c>
      <c r="L581" s="23">
        <v>0</v>
      </c>
      <c r="M581" s="71" t="str">
        <f t="shared" si="26"/>
        <v>Hyundai Ioniq EV / electric / 88kW / 120KS / 1-brzinski reduktor s diferencijalom / automatski / 5-vrata</v>
      </c>
      <c r="N581" s="86" t="s">
        <v>96</v>
      </c>
      <c r="O581" s="91">
        <f t="shared" si="27"/>
        <v>120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6" x14ac:dyDescent="0.25">
      <c r="A582" s="19" t="s">
        <v>41</v>
      </c>
      <c r="B582" s="24" t="s">
        <v>164</v>
      </c>
      <c r="C582" s="24" t="s">
        <v>92</v>
      </c>
      <c r="D582" s="21" t="s">
        <v>94</v>
      </c>
      <c r="E582" s="21" t="s">
        <v>50</v>
      </c>
      <c r="F582" s="21">
        <v>5</v>
      </c>
      <c r="G582" s="21" t="s">
        <v>95</v>
      </c>
      <c r="H582" s="21">
        <v>0</v>
      </c>
      <c r="I582" s="21">
        <v>88</v>
      </c>
      <c r="J582" s="1">
        <v>285990.00000001548</v>
      </c>
      <c r="K582" s="43">
        <v>42826</v>
      </c>
      <c r="L582" s="23">
        <v>0</v>
      </c>
      <c r="M582" s="71" t="str">
        <f t="shared" si="26"/>
        <v>Hyundai Ioniq EV / electric / 88kW / 120KS / 1-brzinski reduktor s diferencijalom / automatski / 5-vrata</v>
      </c>
      <c r="N582" s="86" t="s">
        <v>96</v>
      </c>
      <c r="O582" s="91">
        <f t="shared" si="27"/>
        <v>120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x14ac:dyDescent="0.25">
      <c r="A583" s="19" t="s">
        <v>41</v>
      </c>
      <c r="B583" s="24" t="s">
        <v>164</v>
      </c>
      <c r="C583" s="24" t="s">
        <v>45</v>
      </c>
      <c r="D583" s="21" t="s">
        <v>94</v>
      </c>
      <c r="E583" s="21" t="s">
        <v>50</v>
      </c>
      <c r="F583" s="21">
        <v>5</v>
      </c>
      <c r="G583" s="21" t="s">
        <v>95</v>
      </c>
      <c r="H583" s="21">
        <v>0</v>
      </c>
      <c r="I583" s="21">
        <v>88</v>
      </c>
      <c r="J583" s="1">
        <v>296990.00000001298</v>
      </c>
      <c r="K583" s="43">
        <v>42826</v>
      </c>
      <c r="L583" s="23">
        <v>0</v>
      </c>
      <c r="M583" s="71" t="str">
        <f t="shared" si="26"/>
        <v>Hyundai Ioniq EV / electric / 88kW / 120KS / 1-brzinski reduktor s diferencijalom / automatski / 5-vrata</v>
      </c>
      <c r="N583" s="86" t="s">
        <v>96</v>
      </c>
      <c r="O583" s="91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164</v>
      </c>
      <c r="C584" s="24" t="s">
        <v>93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302990.00000001036</v>
      </c>
      <c r="K584" s="43">
        <v>42826</v>
      </c>
      <c r="L584" s="23">
        <v>0</v>
      </c>
      <c r="M584" s="71" t="str">
        <f t="shared" si="26"/>
        <v>Hyundai Ioniq EV / electric / 88kW / 120KS / 1-brzinski reduktor s diferencijalom / automatski / 5-vrata</v>
      </c>
      <c r="N584" s="86" t="s">
        <v>96</v>
      </c>
      <c r="O584" s="91">
        <f t="shared" si="27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25">
      <c r="A585" s="19" t="s">
        <v>41</v>
      </c>
      <c r="B585" s="24" t="s">
        <v>164</v>
      </c>
      <c r="C585" s="24" t="s">
        <v>75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293990.00014902698</v>
      </c>
      <c r="K585" s="43">
        <v>42826</v>
      </c>
      <c r="L585" s="23">
        <v>0</v>
      </c>
      <c r="M585" s="71" t="str">
        <f t="shared" si="26"/>
        <v>Hyundai Ioniq EV / electric / 88kW / 120KS / 1-brzinski reduktor s diferencijalom / automatski / 5-vrata</v>
      </c>
      <c r="N585" s="86" t="s">
        <v>96</v>
      </c>
      <c r="O585" s="91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s="123" customFormat="1" x14ac:dyDescent="0.25">
      <c r="A586" s="19" t="s">
        <v>41</v>
      </c>
      <c r="B586" s="24" t="s">
        <v>164</v>
      </c>
      <c r="C586" s="24" t="s">
        <v>73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267989.9998761008</v>
      </c>
      <c r="K586" s="43">
        <v>42947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37" t="s">
        <v>41</v>
      </c>
      <c r="B587" s="38" t="s">
        <v>164</v>
      </c>
      <c r="C587" s="38" t="s">
        <v>61</v>
      </c>
      <c r="D587" s="39" t="s">
        <v>94</v>
      </c>
      <c r="E587" s="39" t="s">
        <v>50</v>
      </c>
      <c r="F587" s="39">
        <v>5</v>
      </c>
      <c r="G587" s="39" t="s">
        <v>95</v>
      </c>
      <c r="H587" s="39">
        <v>0</v>
      </c>
      <c r="I587" s="39">
        <v>88</v>
      </c>
      <c r="J587" s="2">
        <v>271990.00000016676</v>
      </c>
      <c r="K587" s="41">
        <v>43138</v>
      </c>
      <c r="L587" s="40">
        <v>0</v>
      </c>
      <c r="M587" s="72" t="str">
        <f t="shared" ref="M587:M604" si="69">N587&amp;" / "&amp;G587&amp;" / "&amp;I587&amp;"kW"&amp;" / "&amp;O587&amp;"KS"&amp;" / "&amp;D587&amp;" / "&amp;E587&amp;" / "&amp;F587&amp;"-vrata"</f>
        <v>Hyundai Ioniq EV / electric / 88kW / 120KS / 1-brzinski reduktor s diferencijalom / automatski / 5-vrata</v>
      </c>
      <c r="N587" s="99" t="s">
        <v>96</v>
      </c>
      <c r="O587" s="100">
        <f t="shared" ref="O587:O592" si="70">ROUND(I587*1.36,0)</f>
        <v>120</v>
      </c>
      <c r="P587" s="118"/>
      <c r="Q587" s="119"/>
      <c r="R587" s="119"/>
      <c r="S587" s="120"/>
      <c r="T587" s="120"/>
      <c r="U587" s="120"/>
      <c r="V587" s="120"/>
      <c r="W587" s="120"/>
      <c r="X587" s="120"/>
      <c r="Y587" s="119"/>
      <c r="Z587" s="120"/>
      <c r="AA587" s="120"/>
      <c r="AB587" s="120"/>
      <c r="AC587" s="120"/>
      <c r="AD587" s="119" t="s">
        <v>27</v>
      </c>
      <c r="AE587" s="121"/>
      <c r="AF587" s="122"/>
      <c r="AG587" s="122"/>
      <c r="AH587" s="121"/>
      <c r="AI587" s="122"/>
      <c r="AJ587" s="122"/>
    </row>
    <row r="588" spans="1:36" x14ac:dyDescent="0.25">
      <c r="A588" s="19" t="s">
        <v>41</v>
      </c>
      <c r="B588" s="24" t="s">
        <v>164</v>
      </c>
      <c r="C588" s="24" t="s">
        <v>62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281990.00000346376</v>
      </c>
      <c r="K588" s="41">
        <v>43138</v>
      </c>
      <c r="L588" s="23">
        <v>0</v>
      </c>
      <c r="M588" s="71" t="str">
        <f t="shared" si="69"/>
        <v>Hyundai Ioniq EV / electric / 88kW / 120KS / 1-brzinski reduktor s diferencijalom / automatski / 5-vrata</v>
      </c>
      <c r="N588" s="86" t="s">
        <v>96</v>
      </c>
      <c r="O588" s="91">
        <f t="shared" si="70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25">
      <c r="A589" s="19" t="s">
        <v>41</v>
      </c>
      <c r="B589" s="24" t="s">
        <v>164</v>
      </c>
      <c r="C589" s="24" t="s">
        <v>92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287990.00000858936</v>
      </c>
      <c r="K589" s="41">
        <v>43138</v>
      </c>
      <c r="L589" s="23">
        <v>0</v>
      </c>
      <c r="M589" s="71" t="str">
        <f t="shared" si="69"/>
        <v>Hyundai Ioniq EV / electric / 88kW / 120KS / 1-brzinski reduktor s diferencijalom / automatski / 5-vrata</v>
      </c>
      <c r="N589" s="86" t="s">
        <v>96</v>
      </c>
      <c r="O589" s="91">
        <f t="shared" si="70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19" t="s">
        <v>41</v>
      </c>
      <c r="B590" s="24" t="s">
        <v>164</v>
      </c>
      <c r="C590" s="24" t="s">
        <v>45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88</v>
      </c>
      <c r="J590" s="1">
        <v>298990.00001253793</v>
      </c>
      <c r="K590" s="41">
        <v>43138</v>
      </c>
      <c r="L590" s="23">
        <v>0</v>
      </c>
      <c r="M590" s="71" t="str">
        <f t="shared" si="69"/>
        <v>Hyundai Ioniq EV / electric / 88kW / 120KS / 1-brzinski reduktor s diferencijalom / automatski / 5-vrata</v>
      </c>
      <c r="N590" s="86" t="s">
        <v>96</v>
      </c>
      <c r="O590" s="91">
        <f t="shared" si="70"/>
        <v>120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25">
      <c r="A591" s="19" t="s">
        <v>41</v>
      </c>
      <c r="B591" s="24" t="s">
        <v>164</v>
      </c>
      <c r="C591" s="24" t="s">
        <v>93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304990.0000211898</v>
      </c>
      <c r="K591" s="41">
        <v>43138</v>
      </c>
      <c r="L591" s="23">
        <v>0</v>
      </c>
      <c r="M591" s="71" t="str">
        <f t="shared" si="69"/>
        <v>Hyundai Ioniq EV / electric / 88kW / 120KS / 1-brzinski reduktor s diferencijalom / automatski / 5-vrata</v>
      </c>
      <c r="N591" s="86" t="s">
        <v>96</v>
      </c>
      <c r="O591" s="91">
        <f t="shared" si="70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03" t="s">
        <v>41</v>
      </c>
      <c r="B592" s="104" t="s">
        <v>164</v>
      </c>
      <c r="C592" s="104" t="s">
        <v>73</v>
      </c>
      <c r="D592" s="105" t="s">
        <v>94</v>
      </c>
      <c r="E592" s="105" t="s">
        <v>50</v>
      </c>
      <c r="F592" s="105">
        <v>5</v>
      </c>
      <c r="G592" s="105" t="s">
        <v>95</v>
      </c>
      <c r="H592" s="105">
        <v>0</v>
      </c>
      <c r="I592" s="105">
        <v>88</v>
      </c>
      <c r="J592" s="106">
        <v>269990.00000003673</v>
      </c>
      <c r="K592" s="107">
        <v>43138</v>
      </c>
      <c r="L592" s="108">
        <v>0</v>
      </c>
      <c r="M592" s="109" t="str">
        <f t="shared" si="69"/>
        <v>Hyundai Ioniq EV / electric / 88kW / 120KS / 1-brzinski reduktor s diferencijalom / automatski / 5-vrata</v>
      </c>
      <c r="N592" s="110" t="s">
        <v>96</v>
      </c>
      <c r="O592" s="111">
        <f t="shared" si="70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73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06">
        <v>271990</v>
      </c>
      <c r="K593" s="43">
        <v>43216</v>
      </c>
      <c r="L593" s="108">
        <v>0</v>
      </c>
      <c r="M593" s="109" t="str">
        <f t="shared" si="69"/>
        <v>Hyundai Ioniq EV / electric / 88kW / 120KS / 1-brzinski reduktor s diferencijalom / automatski / 5-vrata</v>
      </c>
      <c r="N593" s="110" t="s">
        <v>96</v>
      </c>
      <c r="O593" s="111">
        <f t="shared" ref="O593:O604" si="71">ROUND(I593*1.36,0)</f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37" t="s">
        <v>41</v>
      </c>
      <c r="B594" s="38" t="s">
        <v>164</v>
      </c>
      <c r="C594" s="38" t="s">
        <v>61</v>
      </c>
      <c r="D594" s="39" t="s">
        <v>94</v>
      </c>
      <c r="E594" s="39" t="s">
        <v>50</v>
      </c>
      <c r="F594" s="39">
        <v>5</v>
      </c>
      <c r="G594" s="39" t="s">
        <v>95</v>
      </c>
      <c r="H594" s="39">
        <v>0</v>
      </c>
      <c r="I594" s="39">
        <v>88</v>
      </c>
      <c r="J594" s="106">
        <v>273990</v>
      </c>
      <c r="K594" s="43">
        <v>43216</v>
      </c>
      <c r="L594" s="108">
        <v>0</v>
      </c>
      <c r="M594" s="109" t="str">
        <f t="shared" si="69"/>
        <v>Hyundai Ioniq EV / electric / 88kW / 120KS / 1-brzinski reduktor s diferencijalom / automatski / 5-vrata</v>
      </c>
      <c r="N594" s="110" t="s">
        <v>96</v>
      </c>
      <c r="O594" s="11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9" t="s">
        <v>41</v>
      </c>
      <c r="B595" s="24" t="s">
        <v>164</v>
      </c>
      <c r="C595" s="24" t="s">
        <v>62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88</v>
      </c>
      <c r="J595" s="106">
        <v>283990</v>
      </c>
      <c r="K595" s="43">
        <v>43216</v>
      </c>
      <c r="L595" s="108">
        <v>0</v>
      </c>
      <c r="M595" s="109" t="str">
        <f t="shared" si="69"/>
        <v>Hyundai Ioniq EV / electric / 88kW / 120KS / 1-brzinski reduktor s diferencijalom / automatski / 5-vrata</v>
      </c>
      <c r="N595" s="110" t="s">
        <v>96</v>
      </c>
      <c r="O595" s="11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92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06">
        <v>289990</v>
      </c>
      <c r="K596" s="43">
        <v>43216</v>
      </c>
      <c r="L596" s="108">
        <v>0</v>
      </c>
      <c r="M596" s="109" t="str">
        <f t="shared" si="69"/>
        <v>Hyundai Ioniq EV / electric / 88kW / 120KS / 1-brzinski reduktor s diferencijalom / automatski / 5-vrata</v>
      </c>
      <c r="N596" s="110" t="s">
        <v>96</v>
      </c>
      <c r="O596" s="111">
        <f t="shared" si="71"/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19" t="s">
        <v>41</v>
      </c>
      <c r="B597" s="24" t="s">
        <v>164</v>
      </c>
      <c r="C597" s="24" t="s">
        <v>45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88</v>
      </c>
      <c r="J597" s="106">
        <v>300990</v>
      </c>
      <c r="K597" s="43">
        <v>43216</v>
      </c>
      <c r="L597" s="108">
        <v>0</v>
      </c>
      <c r="M597" s="109" t="str">
        <f t="shared" si="69"/>
        <v>Hyundai Ioniq EV / electric / 88kW / 120KS / 1-brzinski reduktor s diferencijalom / automatski / 5-vrata</v>
      </c>
      <c r="N597" s="110" t="s">
        <v>96</v>
      </c>
      <c r="O597" s="111">
        <f t="shared" si="71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93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306990</v>
      </c>
      <c r="K598" s="143">
        <v>43216</v>
      </c>
      <c r="L598" s="108">
        <v>0</v>
      </c>
      <c r="M598" s="109" t="str">
        <f t="shared" si="69"/>
        <v>Hyundai Ioniq EV / electric / 88kW / 120KS / 1-brzinski reduktor s diferencijalom / automatski / 5-vrata</v>
      </c>
      <c r="N598" s="110" t="s">
        <v>96</v>
      </c>
      <c r="O598" s="161">
        <f t="shared" si="71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37" t="s">
        <v>41</v>
      </c>
      <c r="B599" s="38" t="s">
        <v>164</v>
      </c>
      <c r="C599" s="38" t="s">
        <v>61</v>
      </c>
      <c r="D599" s="39" t="s">
        <v>94</v>
      </c>
      <c r="E599" s="39" t="s">
        <v>50</v>
      </c>
      <c r="F599" s="39">
        <v>5</v>
      </c>
      <c r="G599" s="39" t="s">
        <v>95</v>
      </c>
      <c r="H599" s="39">
        <v>0</v>
      </c>
      <c r="I599" s="39">
        <v>88</v>
      </c>
      <c r="J599" s="1">
        <v>276989.99995293684</v>
      </c>
      <c r="K599" s="43">
        <v>43466</v>
      </c>
      <c r="L599" s="23">
        <v>0</v>
      </c>
      <c r="M599" s="109" t="str">
        <f t="shared" si="69"/>
        <v>Hyundai Ioniq EV / electric / 88kW / 120KS / 1-brzinski reduktor s diferencijalom / automatski / 5-vrata</v>
      </c>
      <c r="N599" s="86" t="s">
        <v>96</v>
      </c>
      <c r="O599" s="161">
        <f t="shared" si="71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x14ac:dyDescent="0.25">
      <c r="A600" s="37" t="s">
        <v>41</v>
      </c>
      <c r="B600" s="38" t="s">
        <v>164</v>
      </c>
      <c r="C600" s="38" t="s">
        <v>62</v>
      </c>
      <c r="D600" s="39" t="s">
        <v>94</v>
      </c>
      <c r="E600" s="39" t="s">
        <v>50</v>
      </c>
      <c r="F600" s="39">
        <v>5</v>
      </c>
      <c r="G600" s="39" t="s">
        <v>95</v>
      </c>
      <c r="H600" s="39">
        <v>0</v>
      </c>
      <c r="I600" s="39">
        <v>88</v>
      </c>
      <c r="J600" s="1">
        <v>286989.99990600458</v>
      </c>
      <c r="K600" s="43">
        <v>43466</v>
      </c>
      <c r="L600" s="23">
        <v>0</v>
      </c>
      <c r="M600" s="109" t="str">
        <f t="shared" si="69"/>
        <v>Hyundai Ioniq EV / electric / 88kW / 120KS / 1-brzinski reduktor s diferencijalom / automatski / 5-vrata</v>
      </c>
      <c r="N600" s="86" t="s">
        <v>96</v>
      </c>
      <c r="O600" s="161">
        <f t="shared" si="71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x14ac:dyDescent="0.25">
      <c r="A601" s="37" t="s">
        <v>41</v>
      </c>
      <c r="B601" s="38" t="s">
        <v>164</v>
      </c>
      <c r="C601" s="38" t="s">
        <v>92</v>
      </c>
      <c r="D601" s="39" t="s">
        <v>94</v>
      </c>
      <c r="E601" s="39" t="s">
        <v>50</v>
      </c>
      <c r="F601" s="39">
        <v>5</v>
      </c>
      <c r="G601" s="39" t="s">
        <v>95</v>
      </c>
      <c r="H601" s="39">
        <v>0</v>
      </c>
      <c r="I601" s="39">
        <v>88</v>
      </c>
      <c r="J601" s="1">
        <v>292989.99986101483</v>
      </c>
      <c r="K601" s="43">
        <v>43466</v>
      </c>
      <c r="L601" s="23">
        <v>0</v>
      </c>
      <c r="M601" s="109" t="str">
        <f t="shared" si="69"/>
        <v>Hyundai Ioniq EV / electric / 88kW / 120KS / 1-brzinski reduktor s diferencijalom / automatski / 5-vrata</v>
      </c>
      <c r="N601" s="86" t="s">
        <v>96</v>
      </c>
      <c r="O601" s="161">
        <f t="shared" si="71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/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164</v>
      </c>
      <c r="C602" s="38" t="s">
        <v>45</v>
      </c>
      <c r="D602" s="39" t="s">
        <v>94</v>
      </c>
      <c r="E602" s="39" t="s">
        <v>50</v>
      </c>
      <c r="F602" s="39">
        <v>5</v>
      </c>
      <c r="G602" s="39" t="s">
        <v>95</v>
      </c>
      <c r="H602" s="39">
        <v>0</v>
      </c>
      <c r="I602" s="39">
        <v>88</v>
      </c>
      <c r="J602" s="1">
        <v>303989.99988772796</v>
      </c>
      <c r="K602" s="43">
        <v>43466</v>
      </c>
      <c r="L602" s="23">
        <v>0</v>
      </c>
      <c r="M602" s="109" t="str">
        <f t="shared" si="69"/>
        <v>Hyundai Ioniq EV / electric / 88kW / 120KS / 1-brzinski reduktor s diferencijalom / automatski / 5-vrata</v>
      </c>
      <c r="N602" s="86" t="s">
        <v>96</v>
      </c>
      <c r="O602" s="161">
        <f t="shared" si="71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ht="15.75" thickBot="1" x14ac:dyDescent="0.3">
      <c r="A603" s="180" t="s">
        <v>41</v>
      </c>
      <c r="B603" s="181" t="s">
        <v>164</v>
      </c>
      <c r="C603" s="181" t="s">
        <v>93</v>
      </c>
      <c r="D603" s="182" t="s">
        <v>94</v>
      </c>
      <c r="E603" s="182" t="s">
        <v>50</v>
      </c>
      <c r="F603" s="182">
        <v>5</v>
      </c>
      <c r="G603" s="182" t="s">
        <v>95</v>
      </c>
      <c r="H603" s="182">
        <v>0</v>
      </c>
      <c r="I603" s="182">
        <v>88</v>
      </c>
      <c r="J603" s="3">
        <v>309989.99984409759</v>
      </c>
      <c r="K603" s="42">
        <v>43466</v>
      </c>
      <c r="L603" s="36">
        <v>0</v>
      </c>
      <c r="M603" s="142" t="str">
        <f t="shared" si="69"/>
        <v>Hyundai Ioniq EV / electric / 88kW / 120KS / 1-brzinski reduktor s diferencijalom / automatski / 5-vrata</v>
      </c>
      <c r="N603" s="97" t="s">
        <v>96</v>
      </c>
      <c r="O603" s="89">
        <f t="shared" si="71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ht="15.75" thickBot="1" x14ac:dyDescent="0.3">
      <c r="A604" s="78" t="s">
        <v>41</v>
      </c>
      <c r="B604" s="79" t="s">
        <v>164</v>
      </c>
      <c r="C604" s="79" t="s">
        <v>61</v>
      </c>
      <c r="D604" s="80" t="s">
        <v>94</v>
      </c>
      <c r="E604" s="80" t="s">
        <v>50</v>
      </c>
      <c r="F604" s="80">
        <v>5</v>
      </c>
      <c r="G604" s="80" t="s">
        <v>95</v>
      </c>
      <c r="H604" s="80">
        <v>0</v>
      </c>
      <c r="I604" s="80">
        <v>100</v>
      </c>
      <c r="J604" s="81">
        <v>274990</v>
      </c>
      <c r="K604" s="255" t="s">
        <v>532</v>
      </c>
      <c r="L604" s="82">
        <v>0</v>
      </c>
      <c r="M604" s="94" t="str">
        <f t="shared" si="69"/>
        <v>Hyundai Ioniq EV / electric / 100kW / 136KS / 1-brzinski reduktor s diferencijalom / automatski / 5-vrata</v>
      </c>
      <c r="N604" s="98" t="s">
        <v>96</v>
      </c>
      <c r="O604" s="93">
        <f t="shared" si="71"/>
        <v>136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165</v>
      </c>
      <c r="C605" s="38" t="s">
        <v>61</v>
      </c>
      <c r="D605" s="39" t="s">
        <v>97</v>
      </c>
      <c r="E605" s="39" t="s">
        <v>98</v>
      </c>
      <c r="F605" s="39">
        <v>5</v>
      </c>
      <c r="G605" s="39" t="s">
        <v>99</v>
      </c>
      <c r="H605" s="39">
        <v>1580</v>
      </c>
      <c r="I605" s="39">
        <v>77.2</v>
      </c>
      <c r="J605" s="2">
        <v>192072.11538478799</v>
      </c>
      <c r="K605" s="41">
        <v>42826</v>
      </c>
      <c r="L605" s="40">
        <v>79</v>
      </c>
      <c r="M605" s="72" t="str">
        <f t="shared" si="26"/>
        <v>Hyundai Ioniq 1.6 GDI 6DCT hibrid / hibrid / 77,2kW / 105KS / 6DCT / 6 stupnjeva automatski / 5-vrata</v>
      </c>
      <c r="N605" s="99" t="s">
        <v>100</v>
      </c>
      <c r="O605" s="100">
        <f t="shared" si="27"/>
        <v>105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25">
      <c r="A606" s="19" t="s">
        <v>41</v>
      </c>
      <c r="B606" s="24" t="s">
        <v>165</v>
      </c>
      <c r="C606" s="24" t="s">
        <v>62</v>
      </c>
      <c r="D606" s="21" t="s">
        <v>97</v>
      </c>
      <c r="E606" s="21" t="s">
        <v>98</v>
      </c>
      <c r="F606" s="21">
        <v>5</v>
      </c>
      <c r="G606" s="21" t="s">
        <v>99</v>
      </c>
      <c r="H606" s="21">
        <v>1580</v>
      </c>
      <c r="I606" s="21">
        <v>77.2</v>
      </c>
      <c r="J606" s="1">
        <v>205429.24528313972</v>
      </c>
      <c r="K606" s="43">
        <v>42826</v>
      </c>
      <c r="L606" s="23">
        <v>79</v>
      </c>
      <c r="M606" s="71" t="str">
        <f t="shared" si="26"/>
        <v>Hyundai Ioniq 1.6 GDI 6DCT hibrid / hibrid / 77,2kW / 105KS / 6DCT / 6 stupnjeva automatski / 5-vrata</v>
      </c>
      <c r="N606" s="86" t="s">
        <v>100</v>
      </c>
      <c r="O606" s="91">
        <f t="shared" si="27"/>
        <v>105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25">
      <c r="A607" s="19" t="s">
        <v>41</v>
      </c>
      <c r="B607" s="24" t="s">
        <v>165</v>
      </c>
      <c r="C607" s="24" t="s">
        <v>92</v>
      </c>
      <c r="D607" s="21" t="s">
        <v>97</v>
      </c>
      <c r="E607" s="21" t="s">
        <v>98</v>
      </c>
      <c r="F607" s="21">
        <v>5</v>
      </c>
      <c r="G607" s="21" t="s">
        <v>99</v>
      </c>
      <c r="H607" s="21">
        <v>1580</v>
      </c>
      <c r="I607" s="21">
        <v>77.2</v>
      </c>
      <c r="J607" s="1">
        <v>211089.6226416101</v>
      </c>
      <c r="K607" s="43">
        <v>42826</v>
      </c>
      <c r="L607" s="23">
        <v>79</v>
      </c>
      <c r="M607" s="71" t="str">
        <f t="shared" si="26"/>
        <v>Hyundai Ioniq 1.6 GDI 6DCT hibrid / hibrid / 77,2kW / 105KS / 6DCT / 6 stupnjeva automatski / 5-vrata</v>
      </c>
      <c r="N607" s="86" t="s">
        <v>100</v>
      </c>
      <c r="O607" s="91">
        <f t="shared" si="27"/>
        <v>105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25">
      <c r="A608" s="19" t="s">
        <v>41</v>
      </c>
      <c r="B608" s="24" t="s">
        <v>165</v>
      </c>
      <c r="C608" s="24" t="s">
        <v>45</v>
      </c>
      <c r="D608" s="21" t="s">
        <v>97</v>
      </c>
      <c r="E608" s="21" t="s">
        <v>98</v>
      </c>
      <c r="F608" s="21">
        <v>5</v>
      </c>
      <c r="G608" s="21" t="s">
        <v>99</v>
      </c>
      <c r="H608" s="21">
        <v>1580</v>
      </c>
      <c r="I608" s="21">
        <v>77.2</v>
      </c>
      <c r="J608" s="1">
        <v>225566.03773591979</v>
      </c>
      <c r="K608" s="43">
        <v>42826</v>
      </c>
      <c r="L608" s="23">
        <v>92</v>
      </c>
      <c r="M608" s="71" t="str">
        <f t="shared" si="26"/>
        <v>Hyundai Ioniq 1.6 GDI 6DCT hibrid / hibrid / 77,2kW / 105KS / 6DCT / 6 stupnjeva automatski / 5-vrata</v>
      </c>
      <c r="N608" s="86" t="s">
        <v>100</v>
      </c>
      <c r="O608" s="91">
        <f t="shared" si="27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8" s="123" customFormat="1" x14ac:dyDescent="0.25">
      <c r="A609" s="19" t="s">
        <v>41</v>
      </c>
      <c r="B609" s="24" t="s">
        <v>165</v>
      </c>
      <c r="C609" s="24" t="s">
        <v>93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231226.4150943984</v>
      </c>
      <c r="K609" s="43">
        <v>42826</v>
      </c>
      <c r="L609" s="23">
        <v>92</v>
      </c>
      <c r="M609" s="71" t="str">
        <f t="shared" si="26"/>
        <v>Hyundai Ioniq 1.6 GDI 6DCT hibrid / hibrid / 77,2kW / 105KS / 6DCT / 6 stupnjeva automatski / 5-vrata</v>
      </c>
      <c r="N609" s="86" t="s">
        <v>100</v>
      </c>
      <c r="O609" s="91">
        <f t="shared" si="27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8" x14ac:dyDescent="0.25">
      <c r="A610" s="37" t="s">
        <v>41</v>
      </c>
      <c r="B610" s="38" t="s">
        <v>165</v>
      </c>
      <c r="C610" s="38" t="s">
        <v>73</v>
      </c>
      <c r="D610" s="39" t="s">
        <v>97</v>
      </c>
      <c r="E610" s="39" t="s">
        <v>98</v>
      </c>
      <c r="F610" s="39">
        <v>5</v>
      </c>
      <c r="G610" s="39" t="s">
        <v>99</v>
      </c>
      <c r="H610" s="39">
        <v>1580</v>
      </c>
      <c r="I610" s="39">
        <v>77.2</v>
      </c>
      <c r="J610" s="2">
        <v>185957.14333379464</v>
      </c>
      <c r="K610" s="41">
        <v>43112</v>
      </c>
      <c r="L610" s="40">
        <v>79</v>
      </c>
      <c r="M610" s="72" t="str">
        <f t="shared" si="26"/>
        <v>Hyundai Ioniq 1.6 GDI 6DCT hibrid / hibrid / 77,2kW / 105KS / 6DCT / 6 stupnjeva automatski / 5-vrata</v>
      </c>
      <c r="N610" s="99" t="s">
        <v>100</v>
      </c>
      <c r="O610" s="100">
        <f t="shared" si="27"/>
        <v>105</v>
      </c>
      <c r="P610" s="118"/>
      <c r="Q610" s="119"/>
      <c r="R610" s="119"/>
      <c r="S610" s="120"/>
      <c r="T610" s="120"/>
      <c r="U610" s="120"/>
      <c r="V610" s="120"/>
      <c r="W610" s="120"/>
      <c r="X610" s="120"/>
      <c r="Y610" s="119"/>
      <c r="Z610" s="120"/>
      <c r="AA610" s="120"/>
      <c r="AB610" s="120"/>
      <c r="AC610" s="120"/>
      <c r="AD610" s="119" t="s">
        <v>27</v>
      </c>
      <c r="AE610" s="121"/>
      <c r="AF610" s="122"/>
      <c r="AG610" s="122"/>
      <c r="AH610" s="121"/>
      <c r="AI610" s="122"/>
      <c r="AJ610" s="122"/>
    </row>
    <row r="611" spans="1:38" x14ac:dyDescent="0.25">
      <c r="A611" s="37" t="s">
        <v>41</v>
      </c>
      <c r="B611" s="38" t="s">
        <v>165</v>
      </c>
      <c r="C611" s="38" t="s">
        <v>61</v>
      </c>
      <c r="D611" s="39" t="s">
        <v>97</v>
      </c>
      <c r="E611" s="39" t="s">
        <v>98</v>
      </c>
      <c r="F611" s="39">
        <v>5</v>
      </c>
      <c r="G611" s="39" t="s">
        <v>99</v>
      </c>
      <c r="H611" s="39">
        <v>1580</v>
      </c>
      <c r="I611" s="39">
        <v>77.2</v>
      </c>
      <c r="J611" s="2">
        <v>194528.57191895341</v>
      </c>
      <c r="K611" s="41">
        <v>43112</v>
      </c>
      <c r="L611" s="40">
        <v>79</v>
      </c>
      <c r="M611" s="72" t="str">
        <f t="shared" ref="M611:M615" si="72">N611&amp;" / "&amp;G611&amp;" / "&amp;I611&amp;"kW"&amp;" / "&amp;O611&amp;"KS"&amp;" / "&amp;D611&amp;" / "&amp;E611&amp;" / "&amp;F611&amp;"-vrata"</f>
        <v>Hyundai Ioniq 1.6 GDI 6DCT hibrid / hibrid / 77,2kW / 105KS / 6DCT / 6 stupnjeva automatski / 5-vrata</v>
      </c>
      <c r="N611" s="99" t="s">
        <v>100</v>
      </c>
      <c r="O611" s="100">
        <f t="shared" ref="O611:O615" si="73">ROUND(I611*1.36,0)</f>
        <v>105</v>
      </c>
      <c r="P611" s="118"/>
      <c r="Q611" s="119"/>
      <c r="R611" s="119"/>
      <c r="S611" s="120"/>
      <c r="T611" s="120"/>
      <c r="U611" s="120"/>
      <c r="V611" s="120"/>
      <c r="W611" s="120"/>
      <c r="X611" s="120"/>
      <c r="Y611" s="119"/>
      <c r="Z611" s="120"/>
      <c r="AA611" s="120"/>
      <c r="AB611" s="120"/>
      <c r="AC611" s="120"/>
      <c r="AD611" s="119" t="s">
        <v>27</v>
      </c>
      <c r="AE611" s="121"/>
      <c r="AF611" s="122"/>
      <c r="AG611" s="122"/>
      <c r="AH611" s="121"/>
      <c r="AI611" s="122"/>
      <c r="AJ611" s="122"/>
    </row>
    <row r="612" spans="1:38" x14ac:dyDescent="0.25">
      <c r="A612" s="19" t="s">
        <v>41</v>
      </c>
      <c r="B612" s="24" t="s">
        <v>165</v>
      </c>
      <c r="C612" s="24" t="s">
        <v>62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207714.95393252932</v>
      </c>
      <c r="K612" s="41">
        <v>43112</v>
      </c>
      <c r="L612" s="23">
        <v>79</v>
      </c>
      <c r="M612" s="71" t="str">
        <f t="shared" si="72"/>
        <v>Hyundai Ioniq 1.6 GDI 6DCT hibrid / hibrid / 77,2kW / 105KS / 6DCT / 6 stupnjeva automatski / 5-vrata</v>
      </c>
      <c r="N612" s="86" t="s">
        <v>100</v>
      </c>
      <c r="O612" s="91">
        <f t="shared" si="73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8" x14ac:dyDescent="0.25">
      <c r="A613" s="19" t="s">
        <v>41</v>
      </c>
      <c r="B613" s="24" t="s">
        <v>165</v>
      </c>
      <c r="C613" s="24" t="s">
        <v>92</v>
      </c>
      <c r="D613" s="21" t="s">
        <v>97</v>
      </c>
      <c r="E613" s="21" t="s">
        <v>98</v>
      </c>
      <c r="F613" s="21">
        <v>5</v>
      </c>
      <c r="G613" s="21" t="s">
        <v>99</v>
      </c>
      <c r="H613" s="21">
        <v>1580</v>
      </c>
      <c r="I613" s="21">
        <v>77.2</v>
      </c>
      <c r="J613" s="1">
        <v>213322.43056140738</v>
      </c>
      <c r="K613" s="41">
        <v>43112</v>
      </c>
      <c r="L613" s="23">
        <v>79</v>
      </c>
      <c r="M613" s="71" t="str">
        <f t="shared" si="72"/>
        <v>Hyundai Ioniq 1.6 GDI 6DCT hibrid / hibrid / 77,2kW / 105KS / 6DCT / 6 stupnjeva automatski / 5-vrata</v>
      </c>
      <c r="N613" s="86" t="s">
        <v>100</v>
      </c>
      <c r="O613" s="91">
        <f t="shared" si="73"/>
        <v>105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8" x14ac:dyDescent="0.25">
      <c r="A614" s="19" t="s">
        <v>41</v>
      </c>
      <c r="B614" s="24" t="s">
        <v>165</v>
      </c>
      <c r="C614" s="24" t="s">
        <v>45</v>
      </c>
      <c r="D614" s="21" t="s">
        <v>97</v>
      </c>
      <c r="E614" s="21" t="s">
        <v>98</v>
      </c>
      <c r="F614" s="21">
        <v>5</v>
      </c>
      <c r="G614" s="21" t="s">
        <v>99</v>
      </c>
      <c r="H614" s="21">
        <v>1580</v>
      </c>
      <c r="I614" s="21">
        <v>77.2</v>
      </c>
      <c r="J614" s="1">
        <v>227663.55205655616</v>
      </c>
      <c r="K614" s="41">
        <v>43112</v>
      </c>
      <c r="L614" s="23">
        <v>92</v>
      </c>
      <c r="M614" s="71" t="str">
        <f t="shared" si="72"/>
        <v>Hyundai Ioniq 1.6 GDI 6DCT hibrid / hibrid / 77,2kW / 105KS / 6DCT / 6 stupnjeva automatski / 5-vrata</v>
      </c>
      <c r="N614" s="86" t="s">
        <v>100</v>
      </c>
      <c r="O614" s="91">
        <f t="shared" si="73"/>
        <v>105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8" s="123" customFormat="1" x14ac:dyDescent="0.25">
      <c r="A615" s="19" t="s">
        <v>41</v>
      </c>
      <c r="B615" s="24" t="s">
        <v>165</v>
      </c>
      <c r="C615" s="24" t="s">
        <v>93</v>
      </c>
      <c r="D615" s="21" t="s">
        <v>97</v>
      </c>
      <c r="E615" s="21" t="s">
        <v>98</v>
      </c>
      <c r="F615" s="21">
        <v>5</v>
      </c>
      <c r="G615" s="21" t="s">
        <v>99</v>
      </c>
      <c r="H615" s="21">
        <v>1580</v>
      </c>
      <c r="I615" s="21">
        <v>77.2</v>
      </c>
      <c r="J615" s="1">
        <v>233271.0286924167</v>
      </c>
      <c r="K615" s="43">
        <v>43112</v>
      </c>
      <c r="L615" s="23">
        <v>92</v>
      </c>
      <c r="M615" s="71" t="str">
        <f t="shared" si="72"/>
        <v>Hyundai Ioniq 1.6 GDI 6DCT hibrid / hibrid / 77,2kW / 105KS / 6DCT / 6 stupnjeva automatski / 5-vrata</v>
      </c>
      <c r="N615" s="86" t="s">
        <v>100</v>
      </c>
      <c r="O615" s="91">
        <f t="shared" si="73"/>
        <v>105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8" ht="15.75" thickBot="1" x14ac:dyDescent="0.3">
      <c r="A616" s="31" t="s">
        <v>41</v>
      </c>
      <c r="B616" s="32" t="s">
        <v>388</v>
      </c>
      <c r="C616" s="32" t="s">
        <v>68</v>
      </c>
      <c r="D616" s="34" t="s">
        <v>97</v>
      </c>
      <c r="E616" s="34" t="s">
        <v>387</v>
      </c>
      <c r="F616" s="34">
        <v>5</v>
      </c>
      <c r="G616" s="34" t="s">
        <v>99</v>
      </c>
      <c r="H616" s="34">
        <v>1580</v>
      </c>
      <c r="I616" s="34">
        <v>77.2</v>
      </c>
      <c r="J616" s="3">
        <v>282590</v>
      </c>
      <c r="K616" s="42">
        <v>43798</v>
      </c>
      <c r="L616" s="36">
        <v>26</v>
      </c>
      <c r="M616" s="73" t="str">
        <f t="shared" ref="M616" si="74">N616&amp;" / "&amp;G616&amp;" / "&amp;I616&amp;"kW"&amp;" / "&amp;O616&amp;"KS"&amp;" / "&amp;D616&amp;" / "&amp;E616&amp;" / "&amp;F616&amp;"-vrata"</f>
        <v>Hyundai Ioniq 1.6 GDI 6DCT Plug-in hibrid / hibrid / 77,2kW / 105KS / 6DCT / 6stupnjeva automatski / 5-vrata</v>
      </c>
      <c r="N616" s="97" t="s">
        <v>389</v>
      </c>
      <c r="O616" s="92">
        <f t="shared" ref="O616" si="75">ROUND(I616*1.36,0)</f>
        <v>105</v>
      </c>
      <c r="P616" s="118"/>
      <c r="Q616" s="119"/>
      <c r="R616" s="119"/>
      <c r="S616" s="120"/>
      <c r="T616" s="120"/>
      <c r="U616" s="120"/>
      <c r="V616" s="120"/>
      <c r="W616" s="120"/>
      <c r="X616" s="120"/>
      <c r="Y616" s="119"/>
      <c r="Z616" s="120"/>
      <c r="AA616" s="120"/>
      <c r="AB616" s="120"/>
      <c r="AC616" s="120"/>
      <c r="AD616" s="119"/>
      <c r="AE616" s="121"/>
      <c r="AF616" s="122"/>
      <c r="AG616" s="122"/>
      <c r="AH616" s="121"/>
      <c r="AI616" s="122"/>
      <c r="AJ616" s="122"/>
    </row>
    <row r="617" spans="1:38" x14ac:dyDescent="0.25">
      <c r="A617" s="12" t="s">
        <v>41</v>
      </c>
      <c r="B617" s="45" t="s">
        <v>101</v>
      </c>
      <c r="C617" s="45" t="s">
        <v>73</v>
      </c>
      <c r="D617" s="15" t="s">
        <v>49</v>
      </c>
      <c r="E617" s="15" t="s">
        <v>29</v>
      </c>
      <c r="F617" s="15">
        <v>4</v>
      </c>
      <c r="G617" s="15" t="s">
        <v>25</v>
      </c>
      <c r="H617" s="15">
        <v>1591</v>
      </c>
      <c r="I617" s="15">
        <v>94</v>
      </c>
      <c r="J617" s="4">
        <v>112960.78431276708</v>
      </c>
      <c r="K617" s="46">
        <v>42846</v>
      </c>
      <c r="L617" s="17">
        <v>153</v>
      </c>
      <c r="M617" s="74" t="str">
        <f t="shared" si="26"/>
        <v>Hyundai New Elantra 1.6 MPI / benzin / 94kW / 128KS / ručni / 6 stupnjeva prijenosa / 4-vrata</v>
      </c>
      <c r="N617" s="96" t="s">
        <v>102</v>
      </c>
      <c r="O617" s="90">
        <f t="shared" si="27"/>
        <v>128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8" x14ac:dyDescent="0.25">
      <c r="A618" s="19" t="s">
        <v>41</v>
      </c>
      <c r="B618" s="24" t="s">
        <v>101</v>
      </c>
      <c r="C618" s="24" t="s">
        <v>73</v>
      </c>
      <c r="D618" s="21" t="s">
        <v>49</v>
      </c>
      <c r="E618" s="21" t="s">
        <v>29</v>
      </c>
      <c r="F618" s="21">
        <v>4</v>
      </c>
      <c r="G618" s="21" t="s">
        <v>26</v>
      </c>
      <c r="H618" s="21">
        <v>1582</v>
      </c>
      <c r="I618" s="21">
        <v>100</v>
      </c>
      <c r="J618" s="1">
        <v>134514.70588218956</v>
      </c>
      <c r="K618" s="43">
        <v>42846</v>
      </c>
      <c r="L618" s="23">
        <v>118</v>
      </c>
      <c r="M618" s="71" t="str">
        <f t="shared" si="26"/>
        <v>Hyundai New Elantra 1.6 CRDi / dizel / 100kW / 136KS / ručni / 6 stupnjeva prijenosa / 4-vrata</v>
      </c>
      <c r="N618" s="86" t="s">
        <v>103</v>
      </c>
      <c r="O618" s="91">
        <f t="shared" si="27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8" x14ac:dyDescent="0.25">
      <c r="A619" s="19" t="s">
        <v>41</v>
      </c>
      <c r="B619" s="24" t="s">
        <v>101</v>
      </c>
      <c r="C619" s="24" t="s">
        <v>61</v>
      </c>
      <c r="D619" s="21" t="s">
        <v>49</v>
      </c>
      <c r="E619" s="21" t="s">
        <v>29</v>
      </c>
      <c r="F619" s="21">
        <v>4</v>
      </c>
      <c r="G619" s="21" t="s">
        <v>26</v>
      </c>
      <c r="H619" s="21">
        <v>1582</v>
      </c>
      <c r="I619" s="21">
        <v>100</v>
      </c>
      <c r="J619" s="1">
        <v>140397.05950609027</v>
      </c>
      <c r="K619" s="43">
        <v>42846</v>
      </c>
      <c r="L619" s="23">
        <v>118</v>
      </c>
      <c r="M619" s="71" t="str">
        <f t="shared" si="26"/>
        <v>Hyundai New Elantra 1.6 CRDi / dizel / 100kW / 136KS / ručni / 6 stupnjeva prijenosa / 4-vrata</v>
      </c>
      <c r="N619" s="86" t="s">
        <v>103</v>
      </c>
      <c r="O619" s="91">
        <f t="shared" si="27"/>
        <v>136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8" x14ac:dyDescent="0.25">
      <c r="A620" s="19" t="s">
        <v>41</v>
      </c>
      <c r="B620" s="24" t="s">
        <v>101</v>
      </c>
      <c r="C620" s="24" t="s">
        <v>44</v>
      </c>
      <c r="D620" s="21" t="s">
        <v>49</v>
      </c>
      <c r="E620" s="21" t="s">
        <v>29</v>
      </c>
      <c r="F620" s="21">
        <v>4</v>
      </c>
      <c r="G620" s="21" t="s">
        <v>26</v>
      </c>
      <c r="H620" s="21">
        <v>1582</v>
      </c>
      <c r="I620" s="21">
        <v>100</v>
      </c>
      <c r="J620" s="1">
        <v>150197.11540142732</v>
      </c>
      <c r="K620" s="43">
        <v>42846</v>
      </c>
      <c r="L620" s="23">
        <v>118</v>
      </c>
      <c r="M620" s="71" t="str">
        <f t="shared" si="26"/>
        <v>Hyundai New Elantra 1.6 CRDi / dizel / 100kW / 136KS / ručni / 6 stupnjeva prijenosa / 4-vrata</v>
      </c>
      <c r="N620" s="86" t="s">
        <v>103</v>
      </c>
      <c r="O620" s="91">
        <f t="shared" si="27"/>
        <v>136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8" ht="15.75" thickBot="1" x14ac:dyDescent="0.3">
      <c r="A621" s="31" t="s">
        <v>41</v>
      </c>
      <c r="B621" s="32" t="s">
        <v>101</v>
      </c>
      <c r="C621" s="32" t="s">
        <v>44</v>
      </c>
      <c r="D621" s="34" t="s">
        <v>86</v>
      </c>
      <c r="E621" s="34" t="s">
        <v>87</v>
      </c>
      <c r="F621" s="34">
        <v>4</v>
      </c>
      <c r="G621" s="34" t="s">
        <v>26</v>
      </c>
      <c r="H621" s="34">
        <v>1582</v>
      </c>
      <c r="I621" s="34">
        <v>100</v>
      </c>
      <c r="J621" s="3">
        <v>161326.92307621666</v>
      </c>
      <c r="K621" s="42">
        <v>42846</v>
      </c>
      <c r="L621" s="36">
        <v>109</v>
      </c>
      <c r="M621" s="73" t="str">
        <f t="shared" si="26"/>
        <v>Hyundai New Elantra 1.6 CRDi DCT / dizel / 100kW / 136KS / 7DCT / 7 stupnjeva automatski / 4-vrata</v>
      </c>
      <c r="N621" s="97" t="s">
        <v>104</v>
      </c>
      <c r="O621" s="92">
        <f t="shared" si="27"/>
        <v>136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8" x14ac:dyDescent="0.25">
      <c r="A622" s="37" t="s">
        <v>41</v>
      </c>
      <c r="B622" s="38" t="s">
        <v>207</v>
      </c>
      <c r="C622" s="38" t="s">
        <v>208</v>
      </c>
      <c r="D622" s="39" t="s">
        <v>49</v>
      </c>
      <c r="E622" s="39" t="s">
        <v>29</v>
      </c>
      <c r="F622" s="39">
        <v>5</v>
      </c>
      <c r="G622" s="39" t="s">
        <v>25</v>
      </c>
      <c r="H622" s="39">
        <v>998</v>
      </c>
      <c r="I622" s="39">
        <v>88</v>
      </c>
      <c r="J622" s="2">
        <v>110852.94117647709</v>
      </c>
      <c r="K622" s="41">
        <v>43028</v>
      </c>
      <c r="L622" s="40">
        <v>125</v>
      </c>
      <c r="M622" s="72" t="str">
        <f t="shared" ref="M622:M624" si="76">N622&amp;" / "&amp;G622&amp;" / "&amp;I622&amp;"kW"&amp;" / "&amp;O622&amp;"KS"&amp;" / "&amp;D622&amp;" / "&amp;E622&amp;" / "&amp;F622&amp;"-vrata"</f>
        <v>Hyundai Kona 1.0 T-GDI 120 ISG / benzin / 88kW / 120KS / ručni / 6 stupnjeva prijenosa / 5-vrata</v>
      </c>
      <c r="N622" s="99" t="s">
        <v>214</v>
      </c>
      <c r="O622" s="100">
        <f t="shared" ref="O622:O624" si="77">ROUND(I622*1.36,0)</f>
        <v>120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  <c r="AL622" s="102"/>
    </row>
    <row r="623" spans="1:38" x14ac:dyDescent="0.25">
      <c r="A623" s="19" t="s">
        <v>41</v>
      </c>
      <c r="B623" s="24" t="s">
        <v>207</v>
      </c>
      <c r="C623" s="24" t="s">
        <v>209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998</v>
      </c>
      <c r="I623" s="21">
        <v>88</v>
      </c>
      <c r="J623" s="1">
        <v>115754.90195695794</v>
      </c>
      <c r="K623" s="43">
        <v>43028</v>
      </c>
      <c r="L623" s="23">
        <v>125</v>
      </c>
      <c r="M623" s="71" t="str">
        <f t="shared" si="76"/>
        <v>Hyundai Kona 1.0 T-GDI 120 ISG / benzin / 88kW / 120KS / ručni / 6 stupnjeva prijenosa / 5-vrata</v>
      </c>
      <c r="N623" s="86" t="s">
        <v>214</v>
      </c>
      <c r="O623" s="91">
        <f t="shared" si="77"/>
        <v>120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  <c r="AL623" s="102"/>
    </row>
    <row r="624" spans="1:38" x14ac:dyDescent="0.25">
      <c r="A624" s="19" t="s">
        <v>41</v>
      </c>
      <c r="B624" s="24" t="s">
        <v>207</v>
      </c>
      <c r="C624" s="24" t="s">
        <v>210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998</v>
      </c>
      <c r="I624" s="21">
        <v>88</v>
      </c>
      <c r="J624" s="1">
        <v>118696.07842787192</v>
      </c>
      <c r="K624" s="43">
        <v>43028</v>
      </c>
      <c r="L624" s="23">
        <v>125</v>
      </c>
      <c r="M624" s="71" t="str">
        <f t="shared" si="76"/>
        <v>Hyundai Kona 1.0 T-GDI 120 ISG 16" / benzin / 88kW / 120KS / ručni / 6 stupnjeva prijenosa / 5-vrata</v>
      </c>
      <c r="N624" s="86" t="s">
        <v>215</v>
      </c>
      <c r="O624" s="91">
        <f t="shared" si="77"/>
        <v>120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  <c r="AL624" s="102"/>
    </row>
    <row r="625" spans="1:38" x14ac:dyDescent="0.25">
      <c r="A625" s="101" t="s">
        <v>41</v>
      </c>
      <c r="B625" s="24" t="s">
        <v>207</v>
      </c>
      <c r="C625" s="24" t="s">
        <v>210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998</v>
      </c>
      <c r="I625" s="21">
        <v>88</v>
      </c>
      <c r="J625" s="1">
        <v>121637.25490031752</v>
      </c>
      <c r="K625" s="43">
        <v>43028</v>
      </c>
      <c r="L625" s="23">
        <v>125</v>
      </c>
      <c r="M625" s="71" t="str">
        <f t="shared" si="26"/>
        <v>Hyundai Kona 1.0 T-GDI 120 ISG 17" / benzin / 88kW / 120KS / ručni / 6 stupnjeva prijenosa / 5-vrata</v>
      </c>
      <c r="N625" s="86" t="s">
        <v>216</v>
      </c>
      <c r="O625" s="91">
        <f t="shared" si="27"/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 x14ac:dyDescent="0.25">
      <c r="A626" s="37" t="s">
        <v>41</v>
      </c>
      <c r="B626" s="38" t="s">
        <v>207</v>
      </c>
      <c r="C626" s="38" t="s">
        <v>211</v>
      </c>
      <c r="D626" s="39" t="s">
        <v>49</v>
      </c>
      <c r="E626" s="39" t="s">
        <v>29</v>
      </c>
      <c r="F626" s="39">
        <v>5</v>
      </c>
      <c r="G626" s="39" t="s">
        <v>25</v>
      </c>
      <c r="H626" s="21">
        <v>998</v>
      </c>
      <c r="I626" s="21">
        <v>88</v>
      </c>
      <c r="J626" s="2">
        <v>134382.35292590229</v>
      </c>
      <c r="K626" s="43">
        <v>43028</v>
      </c>
      <c r="L626" s="23">
        <v>125</v>
      </c>
      <c r="M626" s="72" t="str">
        <f t="shared" ref="M626:M635" si="78">N626&amp;" / "&amp;G626&amp;" / "&amp;I626&amp;"kW"&amp;" / "&amp;O626&amp;"KS"&amp;" / "&amp;D626&amp;" / "&amp;E626&amp;" / "&amp;F626&amp;"-vrata"</f>
        <v>Hyundai Kona 1.0 T-GDI 120 ISG / benzin / 88kW / 120KS / ručni / 6 stupnjeva prijenosa / 5-vrata</v>
      </c>
      <c r="N626" s="99" t="s">
        <v>214</v>
      </c>
      <c r="O626" s="100">
        <f t="shared" ref="O626:O635" si="79">ROUND(I626*1.36,0)</f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8" x14ac:dyDescent="0.25">
      <c r="A627" s="19" t="s">
        <v>41</v>
      </c>
      <c r="B627" s="24" t="s">
        <v>207</v>
      </c>
      <c r="C627" s="24" t="s">
        <v>212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148107.84312073136</v>
      </c>
      <c r="K627" s="43">
        <v>43028</v>
      </c>
      <c r="L627" s="23">
        <v>125</v>
      </c>
      <c r="M627" s="71" t="str">
        <f t="shared" si="78"/>
        <v>Hyundai Kona 1.0 T-GDI 120 ISG / benzin / 88kW / 120KS / ručni / 6 stupnjeva prijenosa / 5-vrata</v>
      </c>
      <c r="N627" s="86" t="s">
        <v>214</v>
      </c>
      <c r="O627" s="91">
        <f t="shared" si="79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8" s="123" customFormat="1" x14ac:dyDescent="0.25">
      <c r="A628" s="19" t="s">
        <v>41</v>
      </c>
      <c r="B628" s="24" t="s">
        <v>207</v>
      </c>
      <c r="C628" s="24" t="s">
        <v>213</v>
      </c>
      <c r="D628" s="21" t="s">
        <v>86</v>
      </c>
      <c r="E628" s="21" t="s">
        <v>87</v>
      </c>
      <c r="F628" s="21">
        <v>5</v>
      </c>
      <c r="G628" s="21" t="s">
        <v>25</v>
      </c>
      <c r="H628" s="21">
        <v>1591</v>
      </c>
      <c r="I628" s="21">
        <v>130</v>
      </c>
      <c r="J628" s="1">
        <v>178096.15383056152</v>
      </c>
      <c r="K628" s="43">
        <v>43028</v>
      </c>
      <c r="L628" s="23">
        <v>153</v>
      </c>
      <c r="M628" s="71" t="str">
        <f t="shared" si="78"/>
        <v>Hyundai Kona 1.6 T-GDI 177 ISG 4WD 7DCT / benzin / 130kW / 177KS / 7DCT / 7 stupnjeva automatski / 5-vrata</v>
      </c>
      <c r="N628" s="86" t="s">
        <v>217</v>
      </c>
      <c r="O628" s="91">
        <f t="shared" si="79"/>
        <v>177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8" x14ac:dyDescent="0.25">
      <c r="A629" s="37" t="s">
        <v>41</v>
      </c>
      <c r="B629" s="38" t="s">
        <v>207</v>
      </c>
      <c r="C629" s="38" t="s">
        <v>208</v>
      </c>
      <c r="D629" s="39" t="s">
        <v>49</v>
      </c>
      <c r="E629" s="39" t="s">
        <v>29</v>
      </c>
      <c r="F629" s="39">
        <v>5</v>
      </c>
      <c r="G629" s="39" t="s">
        <v>25</v>
      </c>
      <c r="H629" s="39">
        <v>998</v>
      </c>
      <c r="I629" s="39">
        <v>88</v>
      </c>
      <c r="J629" s="2">
        <v>113455.88235293023</v>
      </c>
      <c r="K629" s="41">
        <v>43084</v>
      </c>
      <c r="L629" s="40">
        <v>117</v>
      </c>
      <c r="M629" s="72" t="str">
        <f>N629&amp;" / "&amp;G629&amp;" / "&amp;I629&amp;"kW"&amp;" / "&amp;O629&amp;"KS"&amp;" / "&amp;D629&amp;" / "&amp;E629&amp;" / "&amp;F629&amp;"-vrata"</f>
        <v>Hyundai Kona 1.0 T-GDI 120 ISG / benzin / 88kW / 120KS / ručni / 6 stupnjeva prijenosa / 5-vrata</v>
      </c>
      <c r="N629" s="99" t="s">
        <v>214</v>
      </c>
      <c r="O629" s="100">
        <f>ROUND(I629*1.36,0)</f>
        <v>120</v>
      </c>
      <c r="P629" s="118"/>
      <c r="Q629" s="119"/>
      <c r="R629" s="119"/>
      <c r="S629" s="120"/>
      <c r="T629" s="120"/>
      <c r="U629" s="120"/>
      <c r="V629" s="120"/>
      <c r="W629" s="120"/>
      <c r="X629" s="120"/>
      <c r="Y629" s="119"/>
      <c r="Z629" s="120"/>
      <c r="AA629" s="120"/>
      <c r="AB629" s="120"/>
      <c r="AC629" s="120"/>
      <c r="AD629" s="119" t="s">
        <v>27</v>
      </c>
      <c r="AE629" s="121"/>
      <c r="AF629" s="122"/>
      <c r="AG629" s="122"/>
      <c r="AH629" s="121"/>
      <c r="AI629" s="122"/>
      <c r="AJ629" s="122"/>
      <c r="AL629" s="102"/>
    </row>
    <row r="630" spans="1:38" x14ac:dyDescent="0.25">
      <c r="A630" s="19" t="s">
        <v>41</v>
      </c>
      <c r="B630" s="24" t="s">
        <v>207</v>
      </c>
      <c r="C630" s="24" t="s">
        <v>209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118357.84301179329</v>
      </c>
      <c r="K630" s="43">
        <v>43084</v>
      </c>
      <c r="L630" s="23">
        <v>117</v>
      </c>
      <c r="M630" s="71" t="str">
        <f>N630&amp;" / "&amp;G630&amp;" / "&amp;I630&amp;"kW"&amp;" / "&amp;O630&amp;"KS"&amp;" / "&amp;D630&amp;" / "&amp;E630&amp;" / "&amp;F630&amp;"-vrata"</f>
        <v>Hyundai Kona 1.0 T-GDI 120 ISG / benzin / 88kW / 120KS / ručni / 6 stupnjeva prijenosa / 5-vrata</v>
      </c>
      <c r="N630" s="86" t="s">
        <v>214</v>
      </c>
      <c r="O630" s="91">
        <f>ROUND(I630*1.36,0)</f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  <c r="AL630" s="102"/>
    </row>
    <row r="631" spans="1:38" x14ac:dyDescent="0.25">
      <c r="A631" s="19" t="s">
        <v>41</v>
      </c>
      <c r="B631" s="24" t="s">
        <v>207</v>
      </c>
      <c r="C631" s="24" t="s">
        <v>210</v>
      </c>
      <c r="D631" s="21" t="s">
        <v>49</v>
      </c>
      <c r="E631" s="21" t="s">
        <v>29</v>
      </c>
      <c r="F631" s="21">
        <v>5</v>
      </c>
      <c r="G631" s="21" t="s">
        <v>25</v>
      </c>
      <c r="H631" s="21">
        <v>998</v>
      </c>
      <c r="I631" s="21">
        <v>88</v>
      </c>
      <c r="J631" s="1">
        <v>121299.01948354143</v>
      </c>
      <c r="K631" s="43">
        <v>43084</v>
      </c>
      <c r="L631" s="23">
        <v>117</v>
      </c>
      <c r="M631" s="71" t="str">
        <f>N631&amp;" / "&amp;G631&amp;" / "&amp;I631&amp;"kW"&amp;" / "&amp;O631&amp;"KS"&amp;" / "&amp;D631&amp;" / "&amp;E631&amp;" / "&amp;F631&amp;"-vrata"</f>
        <v>Hyundai Kona 1.0 T-GDI 120 ISG 16" / benzin / 88kW / 120KS / ručni / 6 stupnjeva prijenosa / 5-vrata</v>
      </c>
      <c r="N631" s="86" t="s">
        <v>215</v>
      </c>
      <c r="O631" s="91">
        <f>ROUND(I631*1.36,0)</f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  <c r="AL631" s="102"/>
    </row>
    <row r="632" spans="1:38" x14ac:dyDescent="0.25">
      <c r="A632" s="37" t="s">
        <v>41</v>
      </c>
      <c r="B632" s="38" t="s">
        <v>207</v>
      </c>
      <c r="C632" s="38" t="s">
        <v>208</v>
      </c>
      <c r="D632" s="39" t="s">
        <v>49</v>
      </c>
      <c r="E632" s="39" t="s">
        <v>29</v>
      </c>
      <c r="F632" s="39">
        <v>5</v>
      </c>
      <c r="G632" s="39" t="s">
        <v>25</v>
      </c>
      <c r="H632" s="39">
        <v>998</v>
      </c>
      <c r="I632" s="39">
        <v>88</v>
      </c>
      <c r="J632" s="2">
        <v>113724.9999926842</v>
      </c>
      <c r="K632" s="41">
        <v>43112</v>
      </c>
      <c r="L632" s="40">
        <v>117</v>
      </c>
      <c r="M632" s="72" t="str">
        <f t="shared" si="78"/>
        <v>Hyundai Kona 1.0 T-GDI 120 ISG / benzin / 88kW / 120KS / ručni / 6 stupnjeva prijenosa / 5-vrata</v>
      </c>
      <c r="N632" s="99" t="s">
        <v>214</v>
      </c>
      <c r="O632" s="100">
        <f t="shared" si="79"/>
        <v>120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  <c r="AL632" s="102"/>
    </row>
    <row r="633" spans="1:38" x14ac:dyDescent="0.25">
      <c r="A633" s="19" t="s">
        <v>41</v>
      </c>
      <c r="B633" s="24" t="s">
        <v>207</v>
      </c>
      <c r="C633" s="24" t="s">
        <v>209</v>
      </c>
      <c r="D633" s="21" t="s">
        <v>49</v>
      </c>
      <c r="E633" s="21" t="s">
        <v>29</v>
      </c>
      <c r="F633" s="21">
        <v>5</v>
      </c>
      <c r="G633" s="21" t="s">
        <v>25</v>
      </c>
      <c r="H633" s="21">
        <v>998</v>
      </c>
      <c r="I633" s="21">
        <v>88</v>
      </c>
      <c r="J633" s="1">
        <v>118724.99986600372</v>
      </c>
      <c r="K633" s="41">
        <v>43112</v>
      </c>
      <c r="L633" s="23">
        <v>117</v>
      </c>
      <c r="M633" s="71" t="str">
        <f t="shared" si="78"/>
        <v>Hyundai Kona 1.0 T-GDI 120 ISG / benzin / 88kW / 120KS / ručni / 6 stupnjeva prijenosa / 5-vrata</v>
      </c>
      <c r="N633" s="86" t="s">
        <v>214</v>
      </c>
      <c r="O633" s="91">
        <f t="shared" si="79"/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 x14ac:dyDescent="0.25">
      <c r="A634" s="19" t="s">
        <v>41</v>
      </c>
      <c r="B634" s="24" t="s">
        <v>207</v>
      </c>
      <c r="C634" s="24" t="s">
        <v>210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121724.99986785695</v>
      </c>
      <c r="K634" s="41">
        <v>43112</v>
      </c>
      <c r="L634" s="23">
        <v>117</v>
      </c>
      <c r="M634" s="71" t="str">
        <f t="shared" si="78"/>
        <v>Hyundai Kona 1.0 T-GDI 120 ISG 16" / benzin / 88kW / 120KS / ručni / 6 stupnjeva prijenosa / 5-vrata</v>
      </c>
      <c r="N634" s="86" t="s">
        <v>215</v>
      </c>
      <c r="O634" s="91">
        <f t="shared" si="79"/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 x14ac:dyDescent="0.25">
      <c r="A635" s="101" t="s">
        <v>41</v>
      </c>
      <c r="B635" s="24" t="s">
        <v>207</v>
      </c>
      <c r="C635" s="24" t="s">
        <v>210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998</v>
      </c>
      <c r="I635" s="21">
        <v>88</v>
      </c>
      <c r="J635" s="1">
        <v>122069.99986077243</v>
      </c>
      <c r="K635" s="41">
        <v>43112</v>
      </c>
      <c r="L635" s="23">
        <v>125</v>
      </c>
      <c r="M635" s="71" t="str">
        <f t="shared" si="78"/>
        <v>Hyundai Kona 1.0 T-GDI 120 ISG 17" / benzin / 88kW / 120KS / ručni / 6 stupnjeva prijenosa / 5-vrata</v>
      </c>
      <c r="N635" s="86" t="s">
        <v>216</v>
      </c>
      <c r="O635" s="91">
        <f t="shared" si="79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37" t="s">
        <v>41</v>
      </c>
      <c r="B636" s="38" t="s">
        <v>207</v>
      </c>
      <c r="C636" s="38" t="s">
        <v>211</v>
      </c>
      <c r="D636" s="39" t="s">
        <v>49</v>
      </c>
      <c r="E636" s="39" t="s">
        <v>29</v>
      </c>
      <c r="F636" s="39">
        <v>5</v>
      </c>
      <c r="G636" s="39" t="s">
        <v>25</v>
      </c>
      <c r="H636" s="21">
        <v>998</v>
      </c>
      <c r="I636" s="21">
        <v>88</v>
      </c>
      <c r="J636" s="2">
        <v>134069.99998098033</v>
      </c>
      <c r="K636" s="41">
        <v>43112</v>
      </c>
      <c r="L636" s="23">
        <v>125</v>
      </c>
      <c r="M636" s="72" t="str">
        <f t="shared" ref="M636:M732" si="80">N636&amp;" / "&amp;G636&amp;" / "&amp;I636&amp;"kW"&amp;" / "&amp;O636&amp;"KS"&amp;" / "&amp;D636&amp;" / "&amp;E636&amp;" / "&amp;F636&amp;"-vrata"</f>
        <v>Hyundai Kona 1.0 T-GDI 120 ISG / benzin / 88kW / 120KS / ručni / 6 stupnjeva prijenosa / 5-vrata</v>
      </c>
      <c r="N636" s="99" t="s">
        <v>214</v>
      </c>
      <c r="O636" s="100">
        <f t="shared" ref="O636:O728" si="81">ROUND(I636*1.36,0)</f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8" x14ac:dyDescent="0.25">
      <c r="A637" s="19" t="s">
        <v>41</v>
      </c>
      <c r="B637" s="24" t="s">
        <v>207</v>
      </c>
      <c r="C637" s="24" t="s">
        <v>212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148069.99997875906</v>
      </c>
      <c r="K637" s="41">
        <v>43112</v>
      </c>
      <c r="L637" s="23">
        <v>125</v>
      </c>
      <c r="M637" s="71" t="str">
        <f t="shared" si="80"/>
        <v>Hyundai Kona 1.0 T-GDI 120 ISG / benzin / 88kW / 120KS / ručni / 6 stupnjeva prijenosa / 5-vrata</v>
      </c>
      <c r="N637" s="86" t="s">
        <v>214</v>
      </c>
      <c r="O637" s="91">
        <f t="shared" si="81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8" ht="15.75" thickBot="1" x14ac:dyDescent="0.3">
      <c r="A638" s="31" t="s">
        <v>41</v>
      </c>
      <c r="B638" s="32" t="s">
        <v>207</v>
      </c>
      <c r="C638" s="32" t="s">
        <v>213</v>
      </c>
      <c r="D638" s="34" t="s">
        <v>86</v>
      </c>
      <c r="E638" s="34" t="s">
        <v>87</v>
      </c>
      <c r="F638" s="34">
        <v>5</v>
      </c>
      <c r="G638" s="34" t="s">
        <v>25</v>
      </c>
      <c r="H638" s="34">
        <v>1591</v>
      </c>
      <c r="I638" s="34">
        <v>130</v>
      </c>
      <c r="J638" s="3">
        <v>177828.57190378723</v>
      </c>
      <c r="K638" s="42">
        <v>43112</v>
      </c>
      <c r="L638" s="36">
        <v>153</v>
      </c>
      <c r="M638" s="73" t="str">
        <f t="shared" si="80"/>
        <v>Hyundai Kona 1.6 T-GDI 177 ISG 4WD 7DCT / benzin / 130kW / 177KS / 7DCT / 7 stupnjeva automatski / 5-vrata</v>
      </c>
      <c r="N638" s="97" t="s">
        <v>217</v>
      </c>
      <c r="O638" s="92">
        <f t="shared" si="81"/>
        <v>177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8" x14ac:dyDescent="0.25">
      <c r="A639" s="12" t="s">
        <v>41</v>
      </c>
      <c r="B639" s="45" t="s">
        <v>207</v>
      </c>
      <c r="C639" s="45" t="s">
        <v>208</v>
      </c>
      <c r="D639" s="15" t="s">
        <v>49</v>
      </c>
      <c r="E639" s="15" t="s">
        <v>29</v>
      </c>
      <c r="F639" s="15">
        <v>5</v>
      </c>
      <c r="G639" s="15" t="s">
        <v>25</v>
      </c>
      <c r="H639" s="15">
        <v>998</v>
      </c>
      <c r="I639" s="15">
        <v>88</v>
      </c>
      <c r="J639" s="4">
        <v>113520</v>
      </c>
      <c r="K639" s="46">
        <v>43264</v>
      </c>
      <c r="L639" s="17">
        <v>124</v>
      </c>
      <c r="M639" s="74" t="str">
        <f t="shared" si="80"/>
        <v>Hyundai Kona 1.0 T-GDI 120 ISG / benzin / 88kW / 120KS / ručni / 6 stupnjeva prijenosa / 5-vrata</v>
      </c>
      <c r="N639" s="96" t="s">
        <v>214</v>
      </c>
      <c r="O639" s="90">
        <f t="shared" si="81"/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  <c r="AL639" s="102"/>
    </row>
    <row r="640" spans="1:38" x14ac:dyDescent="0.25">
      <c r="A640" s="19" t="s">
        <v>41</v>
      </c>
      <c r="B640" s="24" t="s">
        <v>207</v>
      </c>
      <c r="C640" s="24" t="s">
        <v>209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121520</v>
      </c>
      <c r="K640" s="41">
        <v>43264</v>
      </c>
      <c r="L640" s="23">
        <v>124</v>
      </c>
      <c r="M640" s="71" t="str">
        <f t="shared" si="80"/>
        <v>Hyundai Kona 1.0 T-GDI 120 ISG / benzin / 88kW / 120KS / ručni / 6 stupnjeva prijenosa / 5-vrata</v>
      </c>
      <c r="N640" s="86" t="s">
        <v>214</v>
      </c>
      <c r="O640" s="91">
        <f t="shared" si="81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  <c r="AL640" s="102"/>
    </row>
    <row r="641" spans="1:38" x14ac:dyDescent="0.25">
      <c r="A641" s="19" t="s">
        <v>41</v>
      </c>
      <c r="B641" s="24" t="s">
        <v>207</v>
      </c>
      <c r="C641" s="24" t="s">
        <v>210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998</v>
      </c>
      <c r="I641" s="21">
        <v>88</v>
      </c>
      <c r="J641" s="1">
        <v>124520</v>
      </c>
      <c r="K641" s="41">
        <v>43264</v>
      </c>
      <c r="L641" s="23">
        <v>124</v>
      </c>
      <c r="M641" s="71" t="str">
        <f t="shared" si="80"/>
        <v>Hyundai Kona 1.0 T-GDI 120 ISG 16" / benzin / 88kW / 120KS / ručni / 6 stupnjeva prijenosa / 5-vrata</v>
      </c>
      <c r="N641" s="86" t="s">
        <v>215</v>
      </c>
      <c r="O641" s="91">
        <f t="shared" si="81"/>
        <v>120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  <c r="AL641" s="102"/>
    </row>
    <row r="642" spans="1:38" x14ac:dyDescent="0.25">
      <c r="A642" s="19" t="s">
        <v>41</v>
      </c>
      <c r="B642" s="24" t="s">
        <v>207</v>
      </c>
      <c r="C642" s="24" t="s">
        <v>210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998</v>
      </c>
      <c r="I642" s="21">
        <v>88</v>
      </c>
      <c r="J642" s="1">
        <v>126170</v>
      </c>
      <c r="K642" s="41">
        <v>43264</v>
      </c>
      <c r="L642" s="23">
        <v>127</v>
      </c>
      <c r="M642" s="71" t="str">
        <f t="shared" si="80"/>
        <v>Hyundai Kona 1.0 T-GDI 120 ISG 17" / benzin / 88kW / 120KS / ručni / 6 stupnjeva prijenosa / 5-vrata</v>
      </c>
      <c r="N642" s="86" t="s">
        <v>216</v>
      </c>
      <c r="O642" s="91">
        <f t="shared" si="81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  <c r="AL642" s="102"/>
    </row>
    <row r="643" spans="1:38" x14ac:dyDescent="0.25">
      <c r="A643" s="37" t="s">
        <v>41</v>
      </c>
      <c r="B643" s="38" t="s">
        <v>207</v>
      </c>
      <c r="C643" s="38" t="s">
        <v>211</v>
      </c>
      <c r="D643" s="39" t="s">
        <v>49</v>
      </c>
      <c r="E643" s="39" t="s">
        <v>29</v>
      </c>
      <c r="F643" s="39">
        <v>5</v>
      </c>
      <c r="G643" s="39" t="s">
        <v>25</v>
      </c>
      <c r="H643" s="21">
        <v>998</v>
      </c>
      <c r="I643" s="21">
        <v>88</v>
      </c>
      <c r="J643" s="2">
        <v>138170</v>
      </c>
      <c r="K643" s="41">
        <v>43264</v>
      </c>
      <c r="L643" s="23">
        <v>127</v>
      </c>
      <c r="M643" s="72" t="str">
        <f t="shared" ref="M643:M665" si="82">N643&amp;" / "&amp;G643&amp;" / "&amp;I643&amp;"kW"&amp;" / "&amp;O643&amp;"KS"&amp;" / "&amp;D643&amp;" / "&amp;E643&amp;" / "&amp;F643&amp;"-vrata"</f>
        <v>Hyundai Kona 1.0 T-GDI 120 ISG / benzin / 88kW / 120KS / ručni / 6 stupnjeva prijenosa / 5-vrata</v>
      </c>
      <c r="N643" s="99" t="s">
        <v>214</v>
      </c>
      <c r="O643" s="100">
        <f t="shared" ref="O643:O665" si="83">ROUND(I643*1.36,0)</f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8" x14ac:dyDescent="0.25">
      <c r="A644" s="19" t="s">
        <v>41</v>
      </c>
      <c r="B644" s="24" t="s">
        <v>207</v>
      </c>
      <c r="C644" s="24" t="s">
        <v>212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150161.91</v>
      </c>
      <c r="K644" s="41">
        <v>43264</v>
      </c>
      <c r="L644" s="23">
        <v>127</v>
      </c>
      <c r="M644" s="71" t="str">
        <f t="shared" si="82"/>
        <v>Hyundai Kona 1.0 T-GDI 120 ISG / benzin / 88kW / 120KS / ručni / 6 stupnjeva prijenosa / 5-vrata</v>
      </c>
      <c r="N644" s="86" t="s">
        <v>214</v>
      </c>
      <c r="O644" s="91">
        <f t="shared" si="83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8" s="123" customFormat="1" ht="15.75" thickBot="1" x14ac:dyDescent="0.3">
      <c r="A645" s="31" t="s">
        <v>41</v>
      </c>
      <c r="B645" s="32" t="s">
        <v>207</v>
      </c>
      <c r="C645" s="32" t="s">
        <v>213</v>
      </c>
      <c r="D645" s="34" t="s">
        <v>86</v>
      </c>
      <c r="E645" s="34" t="s">
        <v>87</v>
      </c>
      <c r="F645" s="34">
        <v>5</v>
      </c>
      <c r="G645" s="34" t="s">
        <v>25</v>
      </c>
      <c r="H645" s="34">
        <v>1591</v>
      </c>
      <c r="I645" s="34">
        <v>130</v>
      </c>
      <c r="J645" s="3">
        <v>180209.52</v>
      </c>
      <c r="K645" s="42">
        <v>43264</v>
      </c>
      <c r="L645" s="36">
        <v>158</v>
      </c>
      <c r="M645" s="142" t="str">
        <f t="shared" si="82"/>
        <v>Hyundai Kona 1.6 T-GDI 177 ISG 4WD 7DCT / benzin / 130kW / 177KS / 7DCT / 7 stupnjeva automatski / 5-vrata</v>
      </c>
      <c r="N645" s="97" t="s">
        <v>217</v>
      </c>
      <c r="O645" s="92">
        <f t="shared" si="83"/>
        <v>177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8" x14ac:dyDescent="0.25">
      <c r="A646" s="37" t="s">
        <v>41</v>
      </c>
      <c r="B646" s="38" t="s">
        <v>207</v>
      </c>
      <c r="C646" s="38" t="s">
        <v>209</v>
      </c>
      <c r="D646" s="39" t="s">
        <v>49</v>
      </c>
      <c r="E646" s="39" t="s">
        <v>29</v>
      </c>
      <c r="F646" s="39">
        <v>5</v>
      </c>
      <c r="G646" s="39" t="s">
        <v>25</v>
      </c>
      <c r="H646" s="39">
        <v>998</v>
      </c>
      <c r="I646" s="39">
        <v>88</v>
      </c>
      <c r="J646" s="1">
        <v>123520</v>
      </c>
      <c r="K646" s="43">
        <v>43466</v>
      </c>
      <c r="L646" s="23">
        <v>124</v>
      </c>
      <c r="M646" s="140" t="str">
        <f t="shared" si="82"/>
        <v>Hyundai Kona 1.0 T-GDI 120 ISG / benzin / 88kW / 120KS / ručni / 6 stupnjeva prijenosa / 5-vrata</v>
      </c>
      <c r="N646" s="86" t="s">
        <v>214</v>
      </c>
      <c r="O646" s="88">
        <f t="shared" si="83"/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/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207</v>
      </c>
      <c r="C647" s="24" t="s">
        <v>210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126820</v>
      </c>
      <c r="K647" s="43" t="s">
        <v>323</v>
      </c>
      <c r="L647" s="23">
        <v>124</v>
      </c>
      <c r="M647" s="140" t="str">
        <f t="shared" si="82"/>
        <v>Hyundai Kona 1.0 T-GDI 120 ISG 16" / benzin / 88kW / 120KS / ručni / 6 stupnjeva prijenosa / 5-vrata</v>
      </c>
      <c r="N647" s="86" t="s">
        <v>215</v>
      </c>
      <c r="O647" s="125">
        <f t="shared" si="83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/>
      <c r="AE647" s="29"/>
      <c r="AF647" s="30"/>
      <c r="AG647" s="30"/>
      <c r="AH647" s="29"/>
      <c r="AI647" s="30"/>
      <c r="AJ647" s="30"/>
    </row>
    <row r="648" spans="1:38" x14ac:dyDescent="0.25">
      <c r="A648" s="19" t="s">
        <v>41</v>
      </c>
      <c r="B648" s="24" t="s">
        <v>207</v>
      </c>
      <c r="C648" s="24" t="s">
        <v>210</v>
      </c>
      <c r="D648" s="21" t="s">
        <v>49</v>
      </c>
      <c r="E648" s="21" t="s">
        <v>29</v>
      </c>
      <c r="F648" s="21">
        <v>5</v>
      </c>
      <c r="G648" s="21" t="s">
        <v>25</v>
      </c>
      <c r="H648" s="21">
        <v>998</v>
      </c>
      <c r="I648" s="21">
        <v>88</v>
      </c>
      <c r="J648" s="1">
        <v>128470</v>
      </c>
      <c r="K648" s="43">
        <v>43466</v>
      </c>
      <c r="L648" s="23">
        <v>127</v>
      </c>
      <c r="M648" s="140" t="str">
        <f t="shared" si="82"/>
        <v>Hyundai Kona 1.0 T-GDI 120 ISG 17" / benzin / 88kW / 120KS / ručni / 6 stupnjeva prijenosa / 5-vrata</v>
      </c>
      <c r="N648" s="86" t="s">
        <v>216</v>
      </c>
      <c r="O648" s="125">
        <f t="shared" si="83"/>
        <v>120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/>
      <c r="AE648" s="29"/>
      <c r="AF648" s="30"/>
      <c r="AG648" s="30"/>
      <c r="AH648" s="29"/>
      <c r="AI648" s="30"/>
      <c r="AJ648" s="30"/>
    </row>
    <row r="649" spans="1:38" x14ac:dyDescent="0.25">
      <c r="A649" s="37" t="s">
        <v>41</v>
      </c>
      <c r="B649" s="38" t="s">
        <v>207</v>
      </c>
      <c r="C649" s="38" t="s">
        <v>211</v>
      </c>
      <c r="D649" s="39" t="s">
        <v>49</v>
      </c>
      <c r="E649" s="39" t="s">
        <v>29</v>
      </c>
      <c r="F649" s="39">
        <v>5</v>
      </c>
      <c r="G649" s="39" t="s">
        <v>25</v>
      </c>
      <c r="H649" s="21">
        <v>998</v>
      </c>
      <c r="I649" s="21">
        <v>88</v>
      </c>
      <c r="J649" s="1">
        <v>140470</v>
      </c>
      <c r="K649" s="43">
        <v>43466</v>
      </c>
      <c r="L649" s="23">
        <v>127</v>
      </c>
      <c r="M649" s="140" t="str">
        <f t="shared" si="82"/>
        <v>Hyundai Kona 1.0 T-GDI 120 ISG / benzin / 88kW / 120KS / ručni / 6 stupnjeva prijenosa / 5-vrata</v>
      </c>
      <c r="N649" s="99" t="s">
        <v>214</v>
      </c>
      <c r="O649" s="125">
        <f t="shared" si="83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x14ac:dyDescent="0.25">
      <c r="A650" s="19" t="s">
        <v>41</v>
      </c>
      <c r="B650" s="24" t="s">
        <v>207</v>
      </c>
      <c r="C650" s="24" t="s">
        <v>212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</v>
      </c>
      <c r="J650" s="1">
        <v>152470</v>
      </c>
      <c r="K650" s="43">
        <v>43466</v>
      </c>
      <c r="L650" s="23">
        <v>127</v>
      </c>
      <c r="M650" s="140" t="str">
        <f t="shared" si="82"/>
        <v>Hyundai Kona 1.0 T-GDI 120 ISG / benzin / 88kW / 120KS / ručni / 6 stupnjeva prijenosa / 5-vrata</v>
      </c>
      <c r="N650" s="86" t="s">
        <v>214</v>
      </c>
      <c r="O650" s="125">
        <f t="shared" si="83"/>
        <v>120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ht="15.75" thickBot="1" x14ac:dyDescent="0.3">
      <c r="A651" s="31" t="s">
        <v>41</v>
      </c>
      <c r="B651" s="32" t="s">
        <v>207</v>
      </c>
      <c r="C651" s="104" t="s">
        <v>213</v>
      </c>
      <c r="D651" s="105" t="s">
        <v>86</v>
      </c>
      <c r="E651" s="105" t="s">
        <v>87</v>
      </c>
      <c r="F651" s="105">
        <v>5</v>
      </c>
      <c r="G651" s="105" t="s">
        <v>25</v>
      </c>
      <c r="H651" s="105">
        <v>1591</v>
      </c>
      <c r="I651" s="105">
        <v>130</v>
      </c>
      <c r="J651" s="106">
        <v>182470</v>
      </c>
      <c r="K651" s="107">
        <v>43466</v>
      </c>
      <c r="L651" s="108">
        <v>158</v>
      </c>
      <c r="M651" s="142" t="str">
        <f t="shared" si="82"/>
        <v>Hyundai Kona 1.6 T-GDI 177 ISG 4WD 7DCT / benzin / 130kW / 177KS / 7DCT / 7 stupnjeva automatski / 5-vrata</v>
      </c>
      <c r="N651" s="110" t="s">
        <v>217</v>
      </c>
      <c r="O651" s="89">
        <f t="shared" si="83"/>
        <v>177</v>
      </c>
      <c r="P651" s="135"/>
      <c r="Q651" s="136"/>
      <c r="R651" s="136"/>
      <c r="S651" s="137"/>
      <c r="T651" s="137"/>
      <c r="U651" s="137"/>
      <c r="V651" s="137"/>
      <c r="W651" s="137"/>
      <c r="X651" s="137"/>
      <c r="Y651" s="136"/>
      <c r="Z651" s="137"/>
      <c r="AA651" s="137"/>
      <c r="AB651" s="137"/>
      <c r="AC651" s="137"/>
      <c r="AD651" s="136"/>
      <c r="AE651" s="138"/>
      <c r="AF651" s="139"/>
      <c r="AG651" s="139"/>
      <c r="AH651" s="138"/>
      <c r="AI651" s="139"/>
      <c r="AJ651" s="139"/>
    </row>
    <row r="652" spans="1:38" s="175" customFormat="1" x14ac:dyDescent="0.25">
      <c r="A652" s="12" t="s">
        <v>41</v>
      </c>
      <c r="B652" s="45" t="s">
        <v>207</v>
      </c>
      <c r="C652" s="45" t="s">
        <v>208</v>
      </c>
      <c r="D652" s="15" t="s">
        <v>49</v>
      </c>
      <c r="E652" s="15" t="s">
        <v>29</v>
      </c>
      <c r="F652" s="15">
        <v>5</v>
      </c>
      <c r="G652" s="15" t="s">
        <v>26</v>
      </c>
      <c r="H652" s="15">
        <v>1598</v>
      </c>
      <c r="I652" s="15">
        <v>84.9</v>
      </c>
      <c r="J652" s="4">
        <v>130255</v>
      </c>
      <c r="K652" s="46">
        <v>43466</v>
      </c>
      <c r="L652" s="17">
        <v>108</v>
      </c>
      <c r="M652" s="177" t="str">
        <f t="shared" si="82"/>
        <v>Kona 1.6 CRDi 115 ISG 6MT / dizel / 84,9kW / 115KS / ručni / 6 stupnjeva prijenosa / 5-vrata</v>
      </c>
      <c r="N652" s="96" t="s">
        <v>327</v>
      </c>
      <c r="O652" s="87">
        <f t="shared" si="83"/>
        <v>115</v>
      </c>
      <c r="P652" s="176"/>
      <c r="Q652" s="171"/>
      <c r="R652" s="171"/>
      <c r="S652" s="172"/>
      <c r="T652" s="172"/>
      <c r="U652" s="172"/>
      <c r="V652" s="172"/>
      <c r="W652" s="172"/>
      <c r="X652" s="172"/>
      <c r="Y652" s="171"/>
      <c r="Z652" s="172"/>
      <c r="AA652" s="172"/>
      <c r="AB652" s="172"/>
      <c r="AC652" s="172"/>
      <c r="AD652" s="171"/>
      <c r="AE652" s="173"/>
      <c r="AF652" s="174"/>
      <c r="AG652" s="174"/>
      <c r="AH652" s="173"/>
      <c r="AI652" s="174"/>
      <c r="AJ652" s="174"/>
    </row>
    <row r="653" spans="1:38" s="147" customFormat="1" x14ac:dyDescent="0.25">
      <c r="A653" s="19" t="s">
        <v>41</v>
      </c>
      <c r="B653" s="24" t="s">
        <v>207</v>
      </c>
      <c r="C653" s="24" t="s">
        <v>209</v>
      </c>
      <c r="D653" s="21" t="s">
        <v>49</v>
      </c>
      <c r="E653" s="21" t="s">
        <v>29</v>
      </c>
      <c r="F653" s="21">
        <v>5</v>
      </c>
      <c r="G653" s="21" t="s">
        <v>26</v>
      </c>
      <c r="H653" s="21">
        <v>1598</v>
      </c>
      <c r="I653" s="21">
        <v>84.9</v>
      </c>
      <c r="J653" s="1">
        <v>138255</v>
      </c>
      <c r="K653" s="43">
        <v>43466</v>
      </c>
      <c r="L653" s="23">
        <v>108</v>
      </c>
      <c r="M653" s="153" t="str">
        <f t="shared" si="82"/>
        <v>Kona 1.6 CRDi 115 ISG 6MT / dizel / 84,9kW / 115KS / ručni / 6 stupnjeva prijenosa / 5-vrata</v>
      </c>
      <c r="N653" s="86" t="s">
        <v>327</v>
      </c>
      <c r="O653" s="88">
        <f t="shared" si="83"/>
        <v>115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s="147" customFormat="1" x14ac:dyDescent="0.25">
      <c r="A654" s="19" t="s">
        <v>41</v>
      </c>
      <c r="B654" s="24" t="s">
        <v>207</v>
      </c>
      <c r="C654" s="24" t="s">
        <v>210</v>
      </c>
      <c r="D654" s="21" t="s">
        <v>49</v>
      </c>
      <c r="E654" s="21" t="s">
        <v>29</v>
      </c>
      <c r="F654" s="21">
        <v>5</v>
      </c>
      <c r="G654" s="21" t="s">
        <v>26</v>
      </c>
      <c r="H654" s="21">
        <v>1598</v>
      </c>
      <c r="I654" s="21">
        <v>84.9</v>
      </c>
      <c r="J654" s="1">
        <v>141255</v>
      </c>
      <c r="K654" s="43">
        <v>43466</v>
      </c>
      <c r="L654" s="23">
        <v>108</v>
      </c>
      <c r="M654" s="153" t="str">
        <f t="shared" si="82"/>
        <v>Kona 1.6 CRDi 115 ISG 6MT 16" / dizel / 84,9kW / 115KS / ručni / 6 stupnjeva prijenosa / 5-vrata</v>
      </c>
      <c r="N654" s="86" t="s">
        <v>328</v>
      </c>
      <c r="O654" s="88">
        <f t="shared" si="83"/>
        <v>115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8" s="147" customFormat="1" x14ac:dyDescent="0.25">
      <c r="A655" s="19" t="s">
        <v>41</v>
      </c>
      <c r="B655" s="24" t="s">
        <v>207</v>
      </c>
      <c r="C655" s="24" t="s">
        <v>210</v>
      </c>
      <c r="D655" s="21" t="s">
        <v>49</v>
      </c>
      <c r="E655" s="21" t="s">
        <v>29</v>
      </c>
      <c r="F655" s="21">
        <v>5</v>
      </c>
      <c r="G655" s="21" t="s">
        <v>26</v>
      </c>
      <c r="H655" s="21">
        <v>1598</v>
      </c>
      <c r="I655" s="21">
        <v>84.9</v>
      </c>
      <c r="J655" s="1">
        <v>143730</v>
      </c>
      <c r="K655" s="43">
        <v>43466</v>
      </c>
      <c r="L655" s="23">
        <v>111</v>
      </c>
      <c r="M655" s="153" t="str">
        <f t="shared" si="82"/>
        <v>Kona 1.6 CRDi 115 ISG 6MT 17" / dizel / 84,9kW / 115KS / ručni / 6 stupnjeva prijenosa / 5-vrata</v>
      </c>
      <c r="N655" s="86" t="s">
        <v>329</v>
      </c>
      <c r="O655" s="88">
        <f t="shared" si="83"/>
        <v>115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8" s="147" customFormat="1" x14ac:dyDescent="0.25">
      <c r="A656" s="19" t="s">
        <v>41</v>
      </c>
      <c r="B656" s="24" t="s">
        <v>207</v>
      </c>
      <c r="C656" s="24" t="s">
        <v>210</v>
      </c>
      <c r="D656" s="21" t="s">
        <v>86</v>
      </c>
      <c r="E656" s="21" t="s">
        <v>87</v>
      </c>
      <c r="F656" s="21">
        <v>5</v>
      </c>
      <c r="G656" s="21" t="s">
        <v>26</v>
      </c>
      <c r="H656" s="21">
        <v>1598</v>
      </c>
      <c r="I656" s="21">
        <v>100</v>
      </c>
      <c r="J656" s="1">
        <v>155730</v>
      </c>
      <c r="K656" s="43">
        <v>43466</v>
      </c>
      <c r="L656" s="23" t="s">
        <v>324</v>
      </c>
      <c r="M656" s="153" t="str">
        <f t="shared" si="82"/>
        <v>Kona 1.6 CRDi 136 ISG 7DCT 17" / dizel / 100kW / 136KS / 7DCT / 7 stupnjeva automatski / 5-vrata</v>
      </c>
      <c r="N656" s="86" t="s">
        <v>330</v>
      </c>
      <c r="O656" s="88">
        <f t="shared" si="83"/>
        <v>136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211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1598</v>
      </c>
      <c r="I657" s="21">
        <v>84.9</v>
      </c>
      <c r="J657" s="1">
        <v>156470</v>
      </c>
      <c r="K657" s="43">
        <v>43466</v>
      </c>
      <c r="L657" s="23">
        <v>111</v>
      </c>
      <c r="M657" s="153" t="str">
        <f t="shared" si="82"/>
        <v>Kona 1.6 CRDi 115 ISG 6MT / dizel / 84,9kW / 115KS / ručni / 6 stupnjeva prijenosa / 5-vrata</v>
      </c>
      <c r="N657" s="86" t="s">
        <v>327</v>
      </c>
      <c r="O657" s="88">
        <f t="shared" si="83"/>
        <v>115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47" customFormat="1" x14ac:dyDescent="0.25">
      <c r="A658" s="19" t="s">
        <v>41</v>
      </c>
      <c r="B658" s="24" t="s">
        <v>207</v>
      </c>
      <c r="C658" s="24" t="s">
        <v>211</v>
      </c>
      <c r="D658" s="21" t="s">
        <v>86</v>
      </c>
      <c r="E658" s="21" t="s">
        <v>87</v>
      </c>
      <c r="F658" s="21">
        <v>5</v>
      </c>
      <c r="G658" s="21" t="s">
        <v>26</v>
      </c>
      <c r="H658" s="21">
        <v>1598</v>
      </c>
      <c r="I658" s="21">
        <v>100</v>
      </c>
      <c r="J658" s="1">
        <v>168470.00000012046</v>
      </c>
      <c r="K658" s="43">
        <v>43466</v>
      </c>
      <c r="L658" s="23" t="s">
        <v>324</v>
      </c>
      <c r="M658" s="153" t="str">
        <f t="shared" si="82"/>
        <v>Kona 1.6 CRDi 136 ISG 7DCT / dizel / 100kW / 136KS / 7DCT / 7 stupnjeva automatski / 5-vrata</v>
      </c>
      <c r="N658" s="86" t="s">
        <v>331</v>
      </c>
      <c r="O658" s="88">
        <f t="shared" si="83"/>
        <v>136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212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1598</v>
      </c>
      <c r="I659" s="21">
        <v>84.9</v>
      </c>
      <c r="J659" s="1">
        <v>168470.00000011333</v>
      </c>
      <c r="K659" s="43">
        <v>43466</v>
      </c>
      <c r="L659" s="23" t="s">
        <v>325</v>
      </c>
      <c r="M659" s="153" t="str">
        <f t="shared" si="82"/>
        <v>Kona 1.6 CRDi 115 ISG 6MT / dizel / 84,9kW / 115KS / ručni / 6 stupnjeva prijenosa / 5-vrata</v>
      </c>
      <c r="N659" s="86" t="s">
        <v>327</v>
      </c>
      <c r="O659" s="88">
        <f t="shared" si="83"/>
        <v>115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212</v>
      </c>
      <c r="D660" s="21" t="s">
        <v>86</v>
      </c>
      <c r="E660" s="21" t="s">
        <v>87</v>
      </c>
      <c r="F660" s="21">
        <v>5</v>
      </c>
      <c r="G660" s="21" t="s">
        <v>26</v>
      </c>
      <c r="H660" s="21">
        <v>1598</v>
      </c>
      <c r="I660" s="21">
        <v>100</v>
      </c>
      <c r="J660" s="1">
        <v>180470.00000007582</v>
      </c>
      <c r="K660" s="43">
        <v>43466</v>
      </c>
      <c r="L660" s="23" t="s">
        <v>324</v>
      </c>
      <c r="M660" s="153" t="str">
        <f t="shared" si="82"/>
        <v>Kona 1.6 CRDi 136 ISG 7DCT / dizel / 100kW / 136KS / 7DCT / 7 stupnjeva automatski / 5-vrata</v>
      </c>
      <c r="N660" s="86" t="s">
        <v>331</v>
      </c>
      <c r="O660" s="88">
        <f t="shared" si="83"/>
        <v>136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50" customFormat="1" ht="15.75" thickBot="1" x14ac:dyDescent="0.3">
      <c r="A661" s="31" t="s">
        <v>41</v>
      </c>
      <c r="B661" s="32" t="s">
        <v>207</v>
      </c>
      <c r="C661" s="32" t="s">
        <v>213</v>
      </c>
      <c r="D661" s="34" t="s">
        <v>86</v>
      </c>
      <c r="E661" s="34" t="s">
        <v>87</v>
      </c>
      <c r="F661" s="34">
        <v>5</v>
      </c>
      <c r="G661" s="34" t="s">
        <v>26</v>
      </c>
      <c r="H661" s="34">
        <v>1598</v>
      </c>
      <c r="I661" s="34">
        <v>100</v>
      </c>
      <c r="J661" s="3">
        <v>191470.00001203653</v>
      </c>
      <c r="K661" s="42">
        <v>43466</v>
      </c>
      <c r="L661" s="36" t="s">
        <v>326</v>
      </c>
      <c r="M661" s="142" t="str">
        <f t="shared" si="82"/>
        <v>Kona 1.6 CRDi 136 ISG 7DCT 4WD / dizel / 100kW / 136KS / 7DCT / 7 stupnjeva automatski / 5-vrata</v>
      </c>
      <c r="N661" s="97" t="s">
        <v>332</v>
      </c>
      <c r="O661" s="89">
        <f t="shared" si="83"/>
        <v>136</v>
      </c>
      <c r="P661" s="128"/>
      <c r="Q661" s="129"/>
      <c r="R661" s="129"/>
      <c r="S661" s="130"/>
      <c r="T661" s="130"/>
      <c r="U661" s="130"/>
      <c r="V661" s="130"/>
      <c r="W661" s="130"/>
      <c r="X661" s="130"/>
      <c r="Y661" s="129"/>
      <c r="Z661" s="130"/>
      <c r="AA661" s="130"/>
      <c r="AB661" s="130"/>
      <c r="AC661" s="130"/>
      <c r="AD661" s="129"/>
      <c r="AE661" s="132"/>
      <c r="AF661" s="133"/>
      <c r="AG661" s="133"/>
      <c r="AH661" s="132"/>
      <c r="AI661" s="133"/>
      <c r="AJ661" s="133"/>
    </row>
    <row r="662" spans="1:38" x14ac:dyDescent="0.25">
      <c r="A662" s="12" t="s">
        <v>41</v>
      </c>
      <c r="B662" s="45" t="s">
        <v>207</v>
      </c>
      <c r="C662" s="45" t="s">
        <v>208</v>
      </c>
      <c r="D662" s="15" t="s">
        <v>49</v>
      </c>
      <c r="E662" s="15" t="s">
        <v>29</v>
      </c>
      <c r="F662" s="15">
        <v>5</v>
      </c>
      <c r="G662" s="15" t="s">
        <v>25</v>
      </c>
      <c r="H662" s="15">
        <v>998</v>
      </c>
      <c r="I662" s="15">
        <v>88</v>
      </c>
      <c r="J662" s="4">
        <v>114870</v>
      </c>
      <c r="K662" s="46">
        <v>43612</v>
      </c>
      <c r="L662" s="17" t="s">
        <v>352</v>
      </c>
      <c r="M662" s="74" t="str">
        <f t="shared" si="82"/>
        <v>Hyundai Kona 1.0 T-GDI 120 ISG / benzin / 88kW / 120KS / ručni / 6 stupnjeva prijenosa / 5-vrata</v>
      </c>
      <c r="N662" s="96" t="s">
        <v>214</v>
      </c>
      <c r="O662" s="90">
        <f t="shared" si="83"/>
        <v>120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  <c r="AL662" s="102"/>
    </row>
    <row r="663" spans="1:38" x14ac:dyDescent="0.25">
      <c r="A663" s="19" t="s">
        <v>41</v>
      </c>
      <c r="B663" s="24" t="s">
        <v>207</v>
      </c>
      <c r="C663" s="24" t="s">
        <v>209</v>
      </c>
      <c r="D663" s="21" t="s">
        <v>49</v>
      </c>
      <c r="E663" s="21" t="s">
        <v>29</v>
      </c>
      <c r="F663" s="21">
        <v>5</v>
      </c>
      <c r="G663" s="21" t="s">
        <v>25</v>
      </c>
      <c r="H663" s="21">
        <v>998</v>
      </c>
      <c r="I663" s="21">
        <v>88</v>
      </c>
      <c r="J663" s="1">
        <v>124520</v>
      </c>
      <c r="K663" s="41">
        <v>43612</v>
      </c>
      <c r="L663" s="23" t="s">
        <v>352</v>
      </c>
      <c r="M663" s="71" t="str">
        <f t="shared" si="82"/>
        <v>Hyundai Kona 1.0 T-GDI 120 ISG / benzin / 88kW / 120KS / ručni / 6 stupnjeva prijenosa / 5-vrata</v>
      </c>
      <c r="N663" s="86" t="s">
        <v>214</v>
      </c>
      <c r="O663" s="91">
        <f t="shared" si="83"/>
        <v>120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  <c r="AL663" s="102"/>
    </row>
    <row r="664" spans="1:38" x14ac:dyDescent="0.25">
      <c r="A664" s="19" t="s">
        <v>41</v>
      </c>
      <c r="B664" s="24" t="s">
        <v>207</v>
      </c>
      <c r="C664" s="24" t="s">
        <v>210</v>
      </c>
      <c r="D664" s="21" t="s">
        <v>49</v>
      </c>
      <c r="E664" s="21" t="s">
        <v>29</v>
      </c>
      <c r="F664" s="21">
        <v>5</v>
      </c>
      <c r="G664" s="21" t="s">
        <v>25</v>
      </c>
      <c r="H664" s="21">
        <v>998</v>
      </c>
      <c r="I664" s="21">
        <v>88</v>
      </c>
      <c r="J664" s="1">
        <v>131820</v>
      </c>
      <c r="K664" s="41">
        <v>43612</v>
      </c>
      <c r="L664" s="23" t="s">
        <v>352</v>
      </c>
      <c r="M664" s="71" t="str">
        <f t="shared" si="82"/>
        <v>Hyundai Kona 1.0 T-GDI 120 ISG 16" / benzin / 88kW / 120KS / ručni / 6 stupnjeva prijenosa / 5-vrata</v>
      </c>
      <c r="N664" s="86" t="s">
        <v>215</v>
      </c>
      <c r="O664" s="91">
        <f t="shared" si="83"/>
        <v>120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  <c r="AL664" s="102"/>
    </row>
    <row r="665" spans="1:38" x14ac:dyDescent="0.25">
      <c r="A665" s="19" t="s">
        <v>41</v>
      </c>
      <c r="B665" s="24" t="s">
        <v>207</v>
      </c>
      <c r="C665" s="24" t="s">
        <v>210</v>
      </c>
      <c r="D665" s="21" t="s">
        <v>49</v>
      </c>
      <c r="E665" s="21" t="s">
        <v>29</v>
      </c>
      <c r="F665" s="21">
        <v>5</v>
      </c>
      <c r="G665" s="21" t="s">
        <v>25</v>
      </c>
      <c r="H665" s="21">
        <v>998</v>
      </c>
      <c r="I665" s="21">
        <v>88</v>
      </c>
      <c r="J665" s="1">
        <v>133470</v>
      </c>
      <c r="K665" s="41">
        <v>43612</v>
      </c>
      <c r="L665" s="23" t="s">
        <v>353</v>
      </c>
      <c r="M665" s="71" t="str">
        <f t="shared" si="82"/>
        <v>Hyundai Kona 1.0 T-GDI 120 ISG 17" / benzin / 88kW / 120KS / ručni / 6 stupnjeva prijenosa / 5-vrata</v>
      </c>
      <c r="N665" s="86" t="s">
        <v>216</v>
      </c>
      <c r="O665" s="91">
        <f t="shared" si="83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37" t="s">
        <v>41</v>
      </c>
      <c r="B666" s="38" t="s">
        <v>207</v>
      </c>
      <c r="C666" s="38" t="s">
        <v>211</v>
      </c>
      <c r="D666" s="39" t="s">
        <v>49</v>
      </c>
      <c r="E666" s="39" t="s">
        <v>29</v>
      </c>
      <c r="F666" s="39">
        <v>5</v>
      </c>
      <c r="G666" s="39" t="s">
        <v>25</v>
      </c>
      <c r="H666" s="21">
        <v>998</v>
      </c>
      <c r="I666" s="21">
        <v>88</v>
      </c>
      <c r="J666" s="2">
        <v>141470</v>
      </c>
      <c r="K666" s="41">
        <v>43612</v>
      </c>
      <c r="L666" s="23" t="s">
        <v>353</v>
      </c>
      <c r="M666" s="72" t="str">
        <f t="shared" ref="M666:M669" si="84">N666&amp;" / "&amp;G666&amp;" / "&amp;I666&amp;"kW"&amp;" / "&amp;O666&amp;"KS"&amp;" / "&amp;D666&amp;" / "&amp;E666&amp;" / "&amp;F666&amp;"-vrata"</f>
        <v>Hyundai Kona 1.0 T-GDI 120 ISG / benzin / 88kW / 120KS / ručni / 6 stupnjeva prijenosa / 5-vrata</v>
      </c>
      <c r="N666" s="99" t="s">
        <v>214</v>
      </c>
      <c r="O666" s="100">
        <f t="shared" ref="O666:O669" si="85">ROUND(I666*1.36,0)</f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8" x14ac:dyDescent="0.25">
      <c r="A667" s="19" t="s">
        <v>41</v>
      </c>
      <c r="B667" s="24" t="s">
        <v>207</v>
      </c>
      <c r="C667" s="24" t="s">
        <v>212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153470</v>
      </c>
      <c r="K667" s="41">
        <v>43612</v>
      </c>
      <c r="L667" s="23" t="s">
        <v>353</v>
      </c>
      <c r="M667" s="71" t="str">
        <f t="shared" si="84"/>
        <v>Hyundai Kona 1.0 T-GDI 120 ISG / benzin / 88kW / 120KS / ručni / 6 stupnjeva prijenosa / 5-vrata</v>
      </c>
      <c r="N667" s="86" t="s">
        <v>214</v>
      </c>
      <c r="O667" s="91">
        <f t="shared" si="85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8" x14ac:dyDescent="0.25">
      <c r="A668" s="19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126820</v>
      </c>
      <c r="K668" s="41">
        <v>43749</v>
      </c>
      <c r="L668" s="23" t="s">
        <v>352</v>
      </c>
      <c r="M668" s="71" t="str">
        <f t="shared" si="84"/>
        <v>Hyundai Kona 1.0 T-GDI 120 ISG 16" / benzin / 88kW / 120KS / ručni / 6 stupnjeva prijenosa / 5-vrata</v>
      </c>
      <c r="N668" s="86" t="s">
        <v>215</v>
      </c>
      <c r="O668" s="91">
        <f t="shared" si="85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s="151" customFormat="1" ht="15.75" thickBot="1" x14ac:dyDescent="0.3">
      <c r="A669" s="31" t="s">
        <v>41</v>
      </c>
      <c r="B669" s="32" t="s">
        <v>207</v>
      </c>
      <c r="C669" s="32" t="s">
        <v>210</v>
      </c>
      <c r="D669" s="34" t="s">
        <v>49</v>
      </c>
      <c r="E669" s="34" t="s">
        <v>29</v>
      </c>
      <c r="F669" s="34">
        <v>5</v>
      </c>
      <c r="G669" s="34" t="s">
        <v>25</v>
      </c>
      <c r="H669" s="34">
        <v>998</v>
      </c>
      <c r="I669" s="34">
        <v>88</v>
      </c>
      <c r="J669" s="3">
        <v>128470</v>
      </c>
      <c r="K669" s="216">
        <v>43749</v>
      </c>
      <c r="L669" s="36" t="s">
        <v>353</v>
      </c>
      <c r="M669" s="73" t="str">
        <f t="shared" si="84"/>
        <v>Hyundai Kona 1.0 T-GDI 120 ISG 17" / benzin / 88kW / 120KS / ručni / 6 stupnjeva prijenosa / 5-vrata</v>
      </c>
      <c r="N669" s="97" t="s">
        <v>216</v>
      </c>
      <c r="O669" s="92">
        <f t="shared" si="85"/>
        <v>120</v>
      </c>
      <c r="P669" s="128"/>
      <c r="Q669" s="129"/>
      <c r="R669" s="129"/>
      <c r="S669" s="130"/>
      <c r="T669" s="130"/>
      <c r="U669" s="130"/>
      <c r="V669" s="130"/>
      <c r="W669" s="130"/>
      <c r="X669" s="130"/>
      <c r="Y669" s="129"/>
      <c r="Z669" s="130"/>
      <c r="AA669" s="130"/>
      <c r="AB669" s="130"/>
      <c r="AC669" s="130"/>
      <c r="AD669" s="129" t="s">
        <v>27</v>
      </c>
      <c r="AE669" s="132"/>
      <c r="AF669" s="133"/>
      <c r="AG669" s="133"/>
      <c r="AH669" s="132"/>
      <c r="AI669" s="133"/>
      <c r="AJ669" s="133"/>
      <c r="AL669" s="215"/>
    </row>
    <row r="670" spans="1:38" x14ac:dyDescent="0.25">
      <c r="A670" s="37" t="s">
        <v>41</v>
      </c>
      <c r="B670" s="38" t="s">
        <v>207</v>
      </c>
      <c r="C670" s="38" t="s">
        <v>408</v>
      </c>
      <c r="D670" s="39" t="s">
        <v>49</v>
      </c>
      <c r="E670" s="39" t="s">
        <v>29</v>
      </c>
      <c r="F670" s="39">
        <v>5</v>
      </c>
      <c r="G670" s="39" t="s">
        <v>25</v>
      </c>
      <c r="H670" s="39">
        <v>998</v>
      </c>
      <c r="I670" s="39">
        <v>88</v>
      </c>
      <c r="J670" s="2">
        <v>111420</v>
      </c>
      <c r="K670" s="41" t="s">
        <v>402</v>
      </c>
      <c r="L670" s="40" t="s">
        <v>353</v>
      </c>
      <c r="M670" s="72" t="str">
        <f t="shared" ref="M670:M716" si="86">N670&amp;" / "&amp;G670&amp;" / "&amp;I670&amp;"kW"&amp;" / "&amp;O670&amp;"KS"&amp;" / "&amp;D670&amp;" / "&amp;E670&amp;" / "&amp;F670&amp;"-vrata"</f>
        <v>Hyundai Kona 1.0 T-GDI 120 ISG / benzin / 88kW / 120KS / ručni / 6 stupnjeva prijenosa / 5-vrata</v>
      </c>
      <c r="N670" s="99" t="s">
        <v>214</v>
      </c>
      <c r="O670" s="100">
        <f t="shared" ref="O670:O720" si="87">ROUND(I670*1.36,0)</f>
        <v>120</v>
      </c>
      <c r="P670" s="118"/>
      <c r="Q670" s="119"/>
      <c r="R670" s="119"/>
      <c r="S670" s="120"/>
      <c r="T670" s="120"/>
      <c r="U670" s="120"/>
      <c r="V670" s="120"/>
      <c r="W670" s="120"/>
      <c r="X670" s="120"/>
      <c r="Y670" s="119"/>
      <c r="Z670" s="120"/>
      <c r="AA670" s="120"/>
      <c r="AB670" s="120"/>
      <c r="AC670" s="120"/>
      <c r="AD670" s="119" t="s">
        <v>27</v>
      </c>
      <c r="AE670" s="121"/>
      <c r="AF670" s="122"/>
      <c r="AG670" s="122"/>
      <c r="AH670" s="121"/>
      <c r="AI670" s="122"/>
      <c r="AJ670" s="122"/>
      <c r="AL670" s="102"/>
    </row>
    <row r="671" spans="1:38" x14ac:dyDescent="0.25">
      <c r="A671" s="19" t="s">
        <v>41</v>
      </c>
      <c r="B671" s="24" t="s">
        <v>207</v>
      </c>
      <c r="C671" s="24" t="s">
        <v>208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118870</v>
      </c>
      <c r="K671" s="43" t="s">
        <v>402</v>
      </c>
      <c r="L671" s="23" t="s">
        <v>352</v>
      </c>
      <c r="M671" s="71" t="str">
        <f t="shared" si="86"/>
        <v>Hyundai Kona 1.0 T-GDI 120 ISG / benzin / 88kW / 120KS / ručni / 6 stupnjeva prijenosa / 5-vrata</v>
      </c>
      <c r="N671" s="86" t="s">
        <v>214</v>
      </c>
      <c r="O671" s="91">
        <f t="shared" si="87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x14ac:dyDescent="0.25">
      <c r="A672" s="19" t="s">
        <v>41</v>
      </c>
      <c r="B672" s="24" t="s">
        <v>207</v>
      </c>
      <c r="C672" s="24" t="s">
        <v>209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998</v>
      </c>
      <c r="I672" s="21">
        <v>88</v>
      </c>
      <c r="J672" s="1">
        <v>128520</v>
      </c>
      <c r="K672" s="43" t="s">
        <v>402</v>
      </c>
      <c r="L672" s="23">
        <v>121</v>
      </c>
      <c r="M672" s="71" t="str">
        <f t="shared" si="86"/>
        <v>Hyundai Kona 1.0 T-GDI 120 ISG / benzin / 88kW / 120KS / ručni / 6 stupnjeva prijenosa / 5-vrata</v>
      </c>
      <c r="N672" s="86" t="s">
        <v>214</v>
      </c>
      <c r="O672" s="91">
        <f t="shared" si="87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/>
      <c r="AE672" s="29"/>
      <c r="AF672" s="30"/>
      <c r="AG672" s="30"/>
      <c r="AH672" s="29"/>
      <c r="AI672" s="30"/>
      <c r="AJ672" s="30"/>
      <c r="AL672" s="102"/>
    </row>
    <row r="673" spans="1:38" x14ac:dyDescent="0.25">
      <c r="A673" s="19" t="s">
        <v>41</v>
      </c>
      <c r="B673" s="24" t="s">
        <v>207</v>
      </c>
      <c r="C673" s="24" t="s">
        <v>210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998</v>
      </c>
      <c r="I673" s="21">
        <v>88</v>
      </c>
      <c r="J673" s="1">
        <v>129820</v>
      </c>
      <c r="K673" s="43" t="s">
        <v>402</v>
      </c>
      <c r="L673" s="23" t="s">
        <v>352</v>
      </c>
      <c r="M673" s="71" t="str">
        <f t="shared" si="86"/>
        <v>Hyundai Kona 1.0 T-GDI 120 ISG 16" / benzin / 88kW / 120KS / ručni / 6 stupnjeva prijenosa / 5-vrata</v>
      </c>
      <c r="N673" s="86" t="s">
        <v>215</v>
      </c>
      <c r="O673" s="91">
        <f t="shared" si="87"/>
        <v>120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  <c r="AL673" s="102"/>
    </row>
    <row r="674" spans="1:38" x14ac:dyDescent="0.25">
      <c r="A674" s="19" t="s">
        <v>41</v>
      </c>
      <c r="B674" s="24" t="s">
        <v>207</v>
      </c>
      <c r="C674" s="24" t="s">
        <v>409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131470</v>
      </c>
      <c r="K674" s="43" t="s">
        <v>402</v>
      </c>
      <c r="L674" s="23" t="s">
        <v>353</v>
      </c>
      <c r="M674" s="71" t="str">
        <f t="shared" si="86"/>
        <v>Hyundai Kona 1.0 T-GDI 120 ISG 17" / benzin / 88kW / 120KS / ručni / 6 stupnjeva prijenosa / 5-vrata</v>
      </c>
      <c r="N674" s="86" t="s">
        <v>216</v>
      </c>
      <c r="O674" s="91">
        <f t="shared" si="87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37" t="s">
        <v>41</v>
      </c>
      <c r="B675" s="38" t="s">
        <v>207</v>
      </c>
      <c r="C675" s="38" t="s">
        <v>211</v>
      </c>
      <c r="D675" s="39" t="s">
        <v>49</v>
      </c>
      <c r="E675" s="39" t="s">
        <v>29</v>
      </c>
      <c r="F675" s="39">
        <v>5</v>
      </c>
      <c r="G675" s="39" t="s">
        <v>25</v>
      </c>
      <c r="H675" s="21">
        <v>998</v>
      </c>
      <c r="I675" s="21">
        <v>88</v>
      </c>
      <c r="J675" s="1">
        <v>144970</v>
      </c>
      <c r="K675" s="43" t="s">
        <v>402</v>
      </c>
      <c r="L675" s="23" t="s">
        <v>353</v>
      </c>
      <c r="M675" s="72" t="str">
        <f t="shared" si="86"/>
        <v>Hyundai Kona 1.0 T-GDI 120 ISG / benzin / 88kW / 120KS / ručni / 6 stupnjeva prijenosa / 5-vrata</v>
      </c>
      <c r="N675" s="99" t="s">
        <v>214</v>
      </c>
      <c r="O675" s="100">
        <f t="shared" si="87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8" s="147" customFormat="1" x14ac:dyDescent="0.25">
      <c r="A676" s="19" t="s">
        <v>41</v>
      </c>
      <c r="B676" s="24" t="s">
        <v>207</v>
      </c>
      <c r="C676" s="24" t="s">
        <v>213</v>
      </c>
      <c r="D676" s="21" t="s">
        <v>86</v>
      </c>
      <c r="E676" s="21" t="s">
        <v>87</v>
      </c>
      <c r="F676" s="21">
        <v>5</v>
      </c>
      <c r="G676" s="21" t="s">
        <v>25</v>
      </c>
      <c r="H676" s="21">
        <v>1591</v>
      </c>
      <c r="I676" s="21">
        <v>130</v>
      </c>
      <c r="J676" s="1">
        <v>185970</v>
      </c>
      <c r="K676" s="43" t="s">
        <v>402</v>
      </c>
      <c r="L676" s="23" t="s">
        <v>410</v>
      </c>
      <c r="M676" s="140" t="str">
        <f t="shared" si="86"/>
        <v>Hyundai Kona 1.6 T-GDi 177 ISG 7DCT 4WD / benzin / 130kW / 177KS / 7DCT / 7 stupnjeva automatski / 5-vrata</v>
      </c>
      <c r="N676" s="86" t="s">
        <v>411</v>
      </c>
      <c r="O676" s="88">
        <f t="shared" si="87"/>
        <v>177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8" x14ac:dyDescent="0.25">
      <c r="A677" s="37" t="s">
        <v>41</v>
      </c>
      <c r="B677" s="38" t="s">
        <v>207</v>
      </c>
      <c r="C677" s="38" t="s">
        <v>408</v>
      </c>
      <c r="D677" s="39" t="s">
        <v>49</v>
      </c>
      <c r="E677" s="39" t="s">
        <v>29</v>
      </c>
      <c r="F677" s="39">
        <v>5</v>
      </c>
      <c r="G677" s="39" t="s">
        <v>26</v>
      </c>
      <c r="H677" s="39">
        <v>1598</v>
      </c>
      <c r="I677" s="39">
        <v>84.9</v>
      </c>
      <c r="J677" s="1">
        <v>127580</v>
      </c>
      <c r="K677" s="43" t="s">
        <v>402</v>
      </c>
      <c r="L677" s="40" t="s">
        <v>325</v>
      </c>
      <c r="M677" s="72" t="str">
        <f t="shared" si="86"/>
        <v>Hyundai Kona 1.6 CRDi 115  ISG 6MT / dizel / 84,9kW / 115KS / ručni / 6 stupnjeva prijenosa / 5-vrata</v>
      </c>
      <c r="N677" s="99" t="s">
        <v>412</v>
      </c>
      <c r="O677" s="100">
        <f t="shared" si="87"/>
        <v>115</v>
      </c>
      <c r="P677" s="118"/>
      <c r="Q677" s="119"/>
      <c r="R677" s="119"/>
      <c r="S677" s="120"/>
      <c r="T677" s="120"/>
      <c r="U677" s="120"/>
      <c r="V677" s="120"/>
      <c r="W677" s="120"/>
      <c r="X677" s="120"/>
      <c r="Y677" s="119"/>
      <c r="Z677" s="120"/>
      <c r="AA677" s="120"/>
      <c r="AB677" s="120"/>
      <c r="AC677" s="120"/>
      <c r="AD677" s="119" t="s">
        <v>27</v>
      </c>
      <c r="AE677" s="121"/>
      <c r="AF677" s="122"/>
      <c r="AG677" s="122"/>
      <c r="AH677" s="121"/>
      <c r="AI677" s="122"/>
      <c r="AJ677" s="122"/>
      <c r="AL677" s="102"/>
    </row>
    <row r="678" spans="1:38" x14ac:dyDescent="0.25">
      <c r="A678" s="19" t="s">
        <v>41</v>
      </c>
      <c r="B678" s="24" t="s">
        <v>207</v>
      </c>
      <c r="C678" s="24" t="s">
        <v>208</v>
      </c>
      <c r="D678" s="21" t="s">
        <v>49</v>
      </c>
      <c r="E678" s="21" t="s">
        <v>29</v>
      </c>
      <c r="F678" s="21">
        <v>5</v>
      </c>
      <c r="G678" s="21" t="s">
        <v>26</v>
      </c>
      <c r="H678" s="21">
        <v>1598</v>
      </c>
      <c r="I678" s="21">
        <v>84.9</v>
      </c>
      <c r="J678" s="1">
        <v>134255</v>
      </c>
      <c r="K678" s="43" t="s">
        <v>402</v>
      </c>
      <c r="L678" s="23" t="s">
        <v>413</v>
      </c>
      <c r="M678" s="71" t="str">
        <f t="shared" si="86"/>
        <v>Hyundai Kona 1.6 CRDi 115  ISG 6MT / dizel / 84,9kW / 115KS / ručni / 6 stupnjeva prijenosa / 5-vrata</v>
      </c>
      <c r="N678" s="86" t="s">
        <v>412</v>
      </c>
      <c r="O678" s="91">
        <f t="shared" si="87"/>
        <v>115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  <c r="AL678" s="102"/>
    </row>
    <row r="679" spans="1:38" x14ac:dyDescent="0.25">
      <c r="A679" s="19" t="s">
        <v>41</v>
      </c>
      <c r="B679" s="24" t="s">
        <v>207</v>
      </c>
      <c r="C679" s="24" t="s">
        <v>210</v>
      </c>
      <c r="D679" s="21" t="s">
        <v>49</v>
      </c>
      <c r="E679" s="21" t="s">
        <v>29</v>
      </c>
      <c r="F679" s="21">
        <v>5</v>
      </c>
      <c r="G679" s="21" t="s">
        <v>26</v>
      </c>
      <c r="H679" s="21">
        <v>1598</v>
      </c>
      <c r="I679" s="21">
        <v>84.9</v>
      </c>
      <c r="J679" s="1">
        <v>144255</v>
      </c>
      <c r="K679" s="43" t="s">
        <v>402</v>
      </c>
      <c r="L679" s="23" t="s">
        <v>413</v>
      </c>
      <c r="M679" s="71" t="str">
        <f t="shared" si="86"/>
        <v>Hyundai Kona 1.6 CRDi 115  ISG 6MT 16" / dizel / 84,9kW / 115KS / ručni / 6 stupnjeva prijenosa / 5-vrata</v>
      </c>
      <c r="N679" s="86" t="s">
        <v>414</v>
      </c>
      <c r="O679" s="91">
        <f t="shared" si="87"/>
        <v>115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  <c r="AL679" s="102"/>
    </row>
    <row r="680" spans="1:38" x14ac:dyDescent="0.25">
      <c r="A680" s="19" t="s">
        <v>41</v>
      </c>
      <c r="B680" s="24" t="s">
        <v>207</v>
      </c>
      <c r="C680" s="24" t="s">
        <v>210</v>
      </c>
      <c r="D680" s="21" t="s">
        <v>49</v>
      </c>
      <c r="E680" s="21" t="s">
        <v>29</v>
      </c>
      <c r="F680" s="21">
        <v>5</v>
      </c>
      <c r="G680" s="21" t="s">
        <v>26</v>
      </c>
      <c r="H680" s="21">
        <v>1598</v>
      </c>
      <c r="I680" s="21">
        <v>84.9</v>
      </c>
      <c r="J680" s="1">
        <v>146730</v>
      </c>
      <c r="K680" s="43" t="s">
        <v>402</v>
      </c>
      <c r="L680" s="23" t="s">
        <v>325</v>
      </c>
      <c r="M680" s="71" t="str">
        <f t="shared" si="86"/>
        <v>Hyundai Kona 1.6 CRDi 115  ISG 6MT 17" / dizel / 84,9kW / 115KS / ručni / 6 stupnjeva prijenosa / 5-vrata</v>
      </c>
      <c r="N680" s="86" t="s">
        <v>415</v>
      </c>
      <c r="O680" s="91">
        <f t="shared" si="87"/>
        <v>115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  <c r="AL680" s="102"/>
    </row>
    <row r="681" spans="1:38" x14ac:dyDescent="0.25">
      <c r="A681" s="19" t="s">
        <v>41</v>
      </c>
      <c r="B681" s="24" t="s">
        <v>207</v>
      </c>
      <c r="C681" s="24" t="s">
        <v>210</v>
      </c>
      <c r="D681" s="39" t="s">
        <v>86</v>
      </c>
      <c r="E681" s="39" t="s">
        <v>87</v>
      </c>
      <c r="F681" s="39">
        <v>5</v>
      </c>
      <c r="G681" s="39" t="s">
        <v>26</v>
      </c>
      <c r="H681" s="21">
        <v>1598</v>
      </c>
      <c r="I681" s="21">
        <v>100</v>
      </c>
      <c r="J681" s="1">
        <v>158730</v>
      </c>
      <c r="K681" s="43" t="s">
        <v>402</v>
      </c>
      <c r="L681" s="23" t="s">
        <v>324</v>
      </c>
      <c r="M681" s="71" t="str">
        <f t="shared" si="86"/>
        <v>Hyundai Kona1.6 CRDi 136 ISG 7DCT / dizel / 100kW / 136KS / 7DCT / 7 stupnjeva automatski / 5-vrata</v>
      </c>
      <c r="N681" s="86" t="s">
        <v>416</v>
      </c>
      <c r="O681" s="91">
        <f t="shared" si="87"/>
        <v>136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  <c r="AL681" s="102"/>
    </row>
    <row r="682" spans="1:38" x14ac:dyDescent="0.25">
      <c r="A682" s="37" t="s">
        <v>41</v>
      </c>
      <c r="B682" s="38" t="s">
        <v>207</v>
      </c>
      <c r="C682" s="38" t="s">
        <v>211</v>
      </c>
      <c r="D682" s="39" t="s">
        <v>49</v>
      </c>
      <c r="E682" s="39" t="s">
        <v>29</v>
      </c>
      <c r="F682" s="39">
        <v>5</v>
      </c>
      <c r="G682" s="39" t="s">
        <v>26</v>
      </c>
      <c r="H682" s="21">
        <v>1598</v>
      </c>
      <c r="I682" s="21">
        <v>84.9</v>
      </c>
      <c r="J682" s="1">
        <v>159970</v>
      </c>
      <c r="K682" s="43" t="s">
        <v>402</v>
      </c>
      <c r="L682" s="23" t="s">
        <v>325</v>
      </c>
      <c r="M682" s="72" t="str">
        <f t="shared" si="86"/>
        <v>Hyundai Kona 1.0 T-GDI 120 ISG / dizel / 84,9kW / 115KS / ručni / 6 stupnjeva prijenosa / 5-vrata</v>
      </c>
      <c r="N682" s="99" t="s">
        <v>214</v>
      </c>
      <c r="O682" s="100">
        <f t="shared" si="87"/>
        <v>115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</row>
    <row r="683" spans="1:38" x14ac:dyDescent="0.25">
      <c r="A683" s="19" t="s">
        <v>41</v>
      </c>
      <c r="B683" s="24" t="s">
        <v>207</v>
      </c>
      <c r="C683" s="38" t="s">
        <v>211</v>
      </c>
      <c r="D683" s="21" t="s">
        <v>86</v>
      </c>
      <c r="E683" s="21" t="s">
        <v>87</v>
      </c>
      <c r="F683" s="21">
        <v>5</v>
      </c>
      <c r="G683" s="21" t="s">
        <v>26</v>
      </c>
      <c r="H683" s="21">
        <v>1598</v>
      </c>
      <c r="I683" s="21">
        <v>100</v>
      </c>
      <c r="J683" s="1">
        <v>171970</v>
      </c>
      <c r="K683" s="43" t="s">
        <v>402</v>
      </c>
      <c r="L683" s="23" t="s">
        <v>324</v>
      </c>
      <c r="M683" s="71" t="str">
        <f t="shared" si="86"/>
        <v>Hyundai Kona1.6 CRDi 136 ISG 7DCT / dizel / 100kW / 136KS / 7DCT / 7 stupnjeva automatski / 5-vrata</v>
      </c>
      <c r="N683" s="86" t="s">
        <v>416</v>
      </c>
      <c r="O683" s="91">
        <f t="shared" si="87"/>
        <v>136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</row>
    <row r="684" spans="1:38" s="151" customFormat="1" ht="15.75" thickBot="1" x14ac:dyDescent="0.3">
      <c r="A684" s="31" t="s">
        <v>41</v>
      </c>
      <c r="B684" s="32" t="s">
        <v>207</v>
      </c>
      <c r="C684" s="32" t="s">
        <v>213</v>
      </c>
      <c r="D684" s="34" t="s">
        <v>86</v>
      </c>
      <c r="E684" s="34" t="s">
        <v>87</v>
      </c>
      <c r="F684" s="34">
        <v>5</v>
      </c>
      <c r="G684" s="34" t="s">
        <v>26</v>
      </c>
      <c r="H684" s="34">
        <v>1598</v>
      </c>
      <c r="I684" s="34">
        <v>100</v>
      </c>
      <c r="J684" s="3">
        <v>194970</v>
      </c>
      <c r="K684" s="42" t="s">
        <v>402</v>
      </c>
      <c r="L684" s="36" t="s">
        <v>326</v>
      </c>
      <c r="M684" s="73" t="str">
        <f t="shared" si="86"/>
        <v>Hyundai Kona1.6 CRDi 136 ISG 7DCT 4WD / dizel / 100kW / 136KS / 7DCT / 7 stupnjeva automatski / 5-vrata</v>
      </c>
      <c r="N684" s="97" t="s">
        <v>417</v>
      </c>
      <c r="O684" s="92">
        <f t="shared" si="87"/>
        <v>136</v>
      </c>
      <c r="P684" s="128"/>
      <c r="Q684" s="129"/>
      <c r="R684" s="129"/>
      <c r="S684" s="130"/>
      <c r="T684" s="130"/>
      <c r="U684" s="130"/>
      <c r="V684" s="130"/>
      <c r="W684" s="130"/>
      <c r="X684" s="130"/>
      <c r="Y684" s="129"/>
      <c r="Z684" s="130"/>
      <c r="AA684" s="130"/>
      <c r="AB684" s="130"/>
      <c r="AC684" s="130"/>
      <c r="AD684" s="129" t="s">
        <v>27</v>
      </c>
      <c r="AE684" s="132"/>
      <c r="AF684" s="133"/>
      <c r="AG684" s="133"/>
      <c r="AH684" s="132"/>
      <c r="AI684" s="133"/>
      <c r="AJ684" s="133"/>
      <c r="AL684" s="215"/>
    </row>
    <row r="685" spans="1:38" s="242" customFormat="1" ht="15.75" thickBot="1" x14ac:dyDescent="0.3">
      <c r="A685" s="227" t="s">
        <v>41</v>
      </c>
      <c r="B685" s="228" t="s">
        <v>207</v>
      </c>
      <c r="C685" s="229" t="s">
        <v>408</v>
      </c>
      <c r="D685" s="230" t="s">
        <v>49</v>
      </c>
      <c r="E685" s="230" t="s">
        <v>29</v>
      </c>
      <c r="F685" s="230">
        <v>5</v>
      </c>
      <c r="G685" s="230" t="s">
        <v>25</v>
      </c>
      <c r="H685" s="230">
        <v>998</v>
      </c>
      <c r="I685" s="230">
        <v>88</v>
      </c>
      <c r="J685" s="231">
        <v>112320</v>
      </c>
      <c r="K685" s="232" t="s">
        <v>428</v>
      </c>
      <c r="L685" s="233">
        <v>120</v>
      </c>
      <c r="M685" s="234" t="str">
        <f t="shared" si="86"/>
        <v>Hyundai Kona 1.0 T-GDI 120 ISG / benzin / 88kW / 120KS / ručni / 6 stupnjeva prijenosa / 5-vrata</v>
      </c>
      <c r="N685" s="235" t="s">
        <v>214</v>
      </c>
      <c r="O685" s="236">
        <f t="shared" si="87"/>
        <v>120</v>
      </c>
      <c r="P685" s="237"/>
      <c r="Q685" s="238"/>
      <c r="R685" s="238"/>
      <c r="S685" s="239"/>
      <c r="T685" s="239"/>
      <c r="U685" s="239"/>
      <c r="V685" s="239"/>
      <c r="W685" s="239"/>
      <c r="X685" s="239"/>
      <c r="Y685" s="238"/>
      <c r="Z685" s="239"/>
      <c r="AA685" s="239"/>
      <c r="AB685" s="239"/>
      <c r="AC685" s="239"/>
      <c r="AD685" s="238"/>
      <c r="AE685" s="240"/>
      <c r="AF685" s="241"/>
      <c r="AG685" s="241"/>
      <c r="AH685" s="240"/>
      <c r="AI685" s="241"/>
      <c r="AJ685" s="241"/>
      <c r="AL685" s="243"/>
    </row>
    <row r="686" spans="1:38" s="18" customFormat="1" x14ac:dyDescent="0.25">
      <c r="A686" s="227" t="s">
        <v>41</v>
      </c>
      <c r="B686" s="228" t="s">
        <v>207</v>
      </c>
      <c r="C686" s="229" t="s">
        <v>208</v>
      </c>
      <c r="D686" s="230" t="s">
        <v>49</v>
      </c>
      <c r="E686" s="230" t="s">
        <v>29</v>
      </c>
      <c r="F686" s="230">
        <v>5</v>
      </c>
      <c r="G686" s="230" t="s">
        <v>25</v>
      </c>
      <c r="H686" s="230">
        <v>998</v>
      </c>
      <c r="I686" s="230">
        <v>88</v>
      </c>
      <c r="J686" s="231">
        <v>115795</v>
      </c>
      <c r="K686" s="232" t="s">
        <v>485</v>
      </c>
      <c r="L686" s="233">
        <v>142</v>
      </c>
      <c r="M686" s="234" t="str">
        <f t="shared" si="86"/>
        <v>Hyundai Kona 1.0 T-GDI 120 ISG / benzin / 88kW / 120KS / ručni / 6 stupnjeva prijenosa / 5-vrata</v>
      </c>
      <c r="N686" s="235" t="s">
        <v>214</v>
      </c>
      <c r="O686" s="236">
        <f t="shared" si="87"/>
        <v>120</v>
      </c>
      <c r="P686" s="189"/>
      <c r="Q686" s="190"/>
      <c r="R686" s="190"/>
      <c r="S686" s="191"/>
      <c r="T686" s="191"/>
      <c r="U686" s="191"/>
      <c r="V686" s="191"/>
      <c r="W686" s="191"/>
      <c r="X686" s="191"/>
      <c r="Y686" s="190"/>
      <c r="Z686" s="191"/>
      <c r="AA686" s="191"/>
      <c r="AB686" s="191"/>
      <c r="AC686" s="191"/>
      <c r="AD686" s="190"/>
      <c r="AE686" s="193"/>
      <c r="AF686" s="194"/>
      <c r="AG686" s="194"/>
      <c r="AH686" s="193"/>
      <c r="AI686" s="194"/>
      <c r="AJ686" s="194"/>
      <c r="AL686" s="248"/>
    </row>
    <row r="687" spans="1:38" s="147" customFormat="1" x14ac:dyDescent="0.25">
      <c r="A687" s="101" t="s">
        <v>41</v>
      </c>
      <c r="B687" s="24" t="s">
        <v>207</v>
      </c>
      <c r="C687" s="24" t="s">
        <v>209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998</v>
      </c>
      <c r="I687" s="21">
        <v>88</v>
      </c>
      <c r="J687" s="1">
        <v>125305</v>
      </c>
      <c r="K687" s="43" t="s">
        <v>485</v>
      </c>
      <c r="L687" s="23">
        <v>143</v>
      </c>
      <c r="M687" s="140" t="str">
        <f t="shared" si="86"/>
        <v>Hyundai Kona 1.0 T-GDI 120 ISG / benzin / 88kW / 120KS / ručni / 6 stupnjeva prijenosa / 5-vrata</v>
      </c>
      <c r="N687" s="86" t="s">
        <v>214</v>
      </c>
      <c r="O687" s="88">
        <f t="shared" si="87"/>
        <v>120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/>
      <c r="AE687" s="29"/>
      <c r="AF687" s="30"/>
      <c r="AG687" s="30"/>
      <c r="AH687" s="29"/>
      <c r="AI687" s="30"/>
      <c r="AJ687" s="30"/>
      <c r="AL687" s="219"/>
    </row>
    <row r="688" spans="1:38" s="18" customFormat="1" ht="15.75" thickBot="1" x14ac:dyDescent="0.3">
      <c r="A688" s="249" t="s">
        <v>41</v>
      </c>
      <c r="B688" s="206" t="s">
        <v>207</v>
      </c>
      <c r="C688" s="250" t="s">
        <v>210</v>
      </c>
      <c r="D688" s="202" t="s">
        <v>49</v>
      </c>
      <c r="E688" s="202" t="s">
        <v>29</v>
      </c>
      <c r="F688" s="202">
        <v>5</v>
      </c>
      <c r="G688" s="202" t="s">
        <v>25</v>
      </c>
      <c r="H688" s="202">
        <v>998</v>
      </c>
      <c r="I688" s="202">
        <v>88</v>
      </c>
      <c r="J688" s="196">
        <v>126655</v>
      </c>
      <c r="K688" s="143" t="s">
        <v>485</v>
      </c>
      <c r="L688" s="167">
        <v>143</v>
      </c>
      <c r="M688" s="251" t="str">
        <f t="shared" si="86"/>
        <v>Hyundai Kona 1.0 T-GDI 120 ISG / benzin / 88kW / 120KS / ručni / 6 stupnjeva prijenosa / 5-vrata</v>
      </c>
      <c r="N688" s="183" t="s">
        <v>214</v>
      </c>
      <c r="O688" s="207">
        <f t="shared" si="87"/>
        <v>120</v>
      </c>
      <c r="P688" s="189"/>
      <c r="Q688" s="190"/>
      <c r="R688" s="190"/>
      <c r="S688" s="191"/>
      <c r="T688" s="191"/>
      <c r="U688" s="191"/>
      <c r="V688" s="191"/>
      <c r="W688" s="191"/>
      <c r="X688" s="191"/>
      <c r="Y688" s="190"/>
      <c r="Z688" s="191"/>
      <c r="AA688" s="191"/>
      <c r="AB688" s="191"/>
      <c r="AC688" s="191"/>
      <c r="AD688" s="190"/>
      <c r="AE688" s="193"/>
      <c r="AF688" s="194"/>
      <c r="AG688" s="194"/>
      <c r="AH688" s="193"/>
      <c r="AI688" s="194"/>
      <c r="AJ688" s="194"/>
      <c r="AL688" s="248"/>
    </row>
    <row r="689" spans="1:38" s="147" customFormat="1" x14ac:dyDescent="0.25">
      <c r="A689" s="12" t="s">
        <v>41</v>
      </c>
      <c r="B689" s="45" t="s">
        <v>482</v>
      </c>
      <c r="C689" s="45" t="s">
        <v>408</v>
      </c>
      <c r="D689" s="15" t="s">
        <v>49</v>
      </c>
      <c r="E689" s="15" t="s">
        <v>29</v>
      </c>
      <c r="F689" s="15">
        <v>5</v>
      </c>
      <c r="G689" s="15" t="s">
        <v>25</v>
      </c>
      <c r="H689" s="15">
        <v>998</v>
      </c>
      <c r="I689" s="15">
        <v>88</v>
      </c>
      <c r="J689" s="4">
        <v>125860</v>
      </c>
      <c r="K689" s="46">
        <v>44145</v>
      </c>
      <c r="L689" s="17">
        <v>116</v>
      </c>
      <c r="M689" s="141" t="str">
        <f t="shared" si="86"/>
        <v>Hyundai Kona 1.0 T-GDI 120 ISG / benzin / 88kW / 120KS / ručni / 6 stupnjeva prijenosa / 5-vrata</v>
      </c>
      <c r="N689" s="96" t="s">
        <v>214</v>
      </c>
      <c r="O689" s="87">
        <f t="shared" si="87"/>
        <v>120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/>
      <c r="AE689" s="29"/>
      <c r="AF689" s="30"/>
      <c r="AG689" s="30"/>
      <c r="AH689" s="29"/>
      <c r="AI689" s="30"/>
      <c r="AJ689" s="30"/>
      <c r="AL689" s="219"/>
    </row>
    <row r="690" spans="1:38" s="147" customFormat="1" x14ac:dyDescent="0.25">
      <c r="A690" s="19" t="s">
        <v>41</v>
      </c>
      <c r="B690" s="24" t="s">
        <v>482</v>
      </c>
      <c r="C690" s="24" t="s">
        <v>208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133860</v>
      </c>
      <c r="K690" s="43">
        <v>44145</v>
      </c>
      <c r="L690" s="23">
        <v>116</v>
      </c>
      <c r="M690" s="140" t="str">
        <f t="shared" si="86"/>
        <v>Hyundai Kona 1.0 T-GDI 120 ISG / benzin / 88kW / 120KS / ručni / 6 stupnjeva prijenosa / 5-vrata</v>
      </c>
      <c r="N690" s="86" t="s">
        <v>214</v>
      </c>
      <c r="O690" s="88">
        <f t="shared" si="87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47" customFormat="1" x14ac:dyDescent="0.25">
      <c r="A691" s="19" t="s">
        <v>41</v>
      </c>
      <c r="B691" s="24" t="s">
        <v>482</v>
      </c>
      <c r="C691" s="24" t="s">
        <v>210</v>
      </c>
      <c r="D691" s="21" t="s">
        <v>49</v>
      </c>
      <c r="E691" s="21" t="s">
        <v>29</v>
      </c>
      <c r="F691" s="21">
        <v>5</v>
      </c>
      <c r="G691" s="21" t="s">
        <v>25</v>
      </c>
      <c r="H691" s="21">
        <v>998</v>
      </c>
      <c r="I691" s="21">
        <v>88</v>
      </c>
      <c r="J691" s="1">
        <v>140860</v>
      </c>
      <c r="K691" s="43">
        <v>44145</v>
      </c>
      <c r="L691" s="23">
        <v>116</v>
      </c>
      <c r="M691" s="140" t="str">
        <f t="shared" si="86"/>
        <v>Hyundai Kona 1.0 T-GDI 120 ISG / benzin / 88kW / 120KS / ručni / 6 stupnjeva prijenosa / 5-vrata</v>
      </c>
      <c r="N691" s="86" t="s">
        <v>214</v>
      </c>
      <c r="O691" s="88">
        <f t="shared" si="87"/>
        <v>120</v>
      </c>
      <c r="P691" s="25"/>
      <c r="Q691" s="26"/>
      <c r="R691" s="26"/>
      <c r="S691" s="27"/>
      <c r="T691" s="27"/>
      <c r="U691" s="27"/>
      <c r="V691" s="27"/>
      <c r="W691" s="27"/>
      <c r="X691" s="27"/>
      <c r="Y691" s="26"/>
      <c r="Z691" s="27"/>
      <c r="AA691" s="27"/>
      <c r="AB691" s="27"/>
      <c r="AC691" s="27"/>
      <c r="AD691" s="26"/>
      <c r="AE691" s="29"/>
      <c r="AF691" s="30"/>
      <c r="AG691" s="30"/>
      <c r="AH691" s="29"/>
      <c r="AI691" s="30"/>
      <c r="AJ691" s="30"/>
      <c r="AL691" s="219"/>
    </row>
    <row r="692" spans="1:38" s="147" customFormat="1" x14ac:dyDescent="0.25">
      <c r="A692" s="19" t="s">
        <v>41</v>
      </c>
      <c r="B692" s="24" t="s">
        <v>482</v>
      </c>
      <c r="C692" s="24" t="s">
        <v>210</v>
      </c>
      <c r="D692" s="21" t="s">
        <v>86</v>
      </c>
      <c r="E692" s="21" t="s">
        <v>87</v>
      </c>
      <c r="F692" s="21">
        <v>5</v>
      </c>
      <c r="G692" s="21" t="s">
        <v>25</v>
      </c>
      <c r="H692" s="21">
        <v>998</v>
      </c>
      <c r="I692" s="21">
        <v>88</v>
      </c>
      <c r="J692" s="1">
        <v>152360</v>
      </c>
      <c r="K692" s="43">
        <v>44145</v>
      </c>
      <c r="L692" s="23">
        <v>116</v>
      </c>
      <c r="M692" s="140" t="str">
        <f t="shared" si="86"/>
        <v>Hyundai Kona 1.0 T-GDI 120 ISG 7DCT / benzin / 88kW / 120KS / 7DCT / 7 stupnjeva automatski / 5-vrata</v>
      </c>
      <c r="N692" s="86" t="s">
        <v>483</v>
      </c>
      <c r="O692" s="88">
        <f t="shared" si="87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211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998</v>
      </c>
      <c r="I693" s="21">
        <v>88</v>
      </c>
      <c r="J693" s="1">
        <v>155360</v>
      </c>
      <c r="K693" s="43">
        <v>44145</v>
      </c>
      <c r="L693" s="23">
        <v>120</v>
      </c>
      <c r="M693" s="140" t="str">
        <f t="shared" si="86"/>
        <v>Hyundai Kona 1.0 T-GDI 120 ISG / benzin / 88kW / 120KS / ručni / 6 stupnjeva prijenosa / 5-vrata</v>
      </c>
      <c r="N693" s="86" t="s">
        <v>214</v>
      </c>
      <c r="O693" s="88">
        <f t="shared" si="87"/>
        <v>120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213</v>
      </c>
      <c r="D694" s="21" t="s">
        <v>86</v>
      </c>
      <c r="E694" s="21" t="s">
        <v>87</v>
      </c>
      <c r="F694" s="21">
        <v>5</v>
      </c>
      <c r="G694" s="21" t="s">
        <v>25</v>
      </c>
      <c r="H694" s="21">
        <v>1598</v>
      </c>
      <c r="I694" s="21">
        <v>145.6</v>
      </c>
      <c r="J694" s="1">
        <v>201209.52</v>
      </c>
      <c r="K694" s="43">
        <v>44145</v>
      </c>
      <c r="L694" s="23">
        <v>139</v>
      </c>
      <c r="M694" s="140" t="str">
        <f t="shared" si="86"/>
        <v>Hyundai Kona 1.6 T-GDi 177 ISG 7DCT 4WD / benzin / 145,6kW / 198KS / 7DCT / 7 stupnjeva automatski / 5-vrata</v>
      </c>
      <c r="N694" s="86" t="s">
        <v>411</v>
      </c>
      <c r="O694" s="88">
        <f t="shared" si="87"/>
        <v>198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38" t="s">
        <v>408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1598</v>
      </c>
      <c r="I695" s="21">
        <v>100</v>
      </c>
      <c r="J695" s="1">
        <v>154058.25</v>
      </c>
      <c r="K695" s="43">
        <v>44145</v>
      </c>
      <c r="L695" s="23">
        <v>101</v>
      </c>
      <c r="M695" s="140" t="str">
        <f t="shared" si="86"/>
        <v>Hyundai Kona 1.6 CRDi 115  ISG 6MT 48V / dizel / 100kW / 136KS / ručni / 6 stupnjeva prijenosa / 5-vrata</v>
      </c>
      <c r="N695" s="86" t="s">
        <v>484</v>
      </c>
      <c r="O695" s="88">
        <f t="shared" si="87"/>
        <v>136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208</v>
      </c>
      <c r="D696" s="21" t="s">
        <v>49</v>
      </c>
      <c r="E696" s="21" t="s">
        <v>29</v>
      </c>
      <c r="F696" s="21">
        <v>5</v>
      </c>
      <c r="G696" s="21" t="s">
        <v>26</v>
      </c>
      <c r="H696" s="21">
        <v>1598</v>
      </c>
      <c r="I696" s="21">
        <v>100</v>
      </c>
      <c r="J696" s="1">
        <v>158360</v>
      </c>
      <c r="K696" s="43">
        <v>44145</v>
      </c>
      <c r="L696" s="23">
        <v>101</v>
      </c>
      <c r="M696" s="140" t="str">
        <f t="shared" si="86"/>
        <v>Hyundai Kona 1.6 CRDi 115  ISG 6MT 48V / dizel / 100kW / 136KS / ručni / 6 stupnjeva prijenosa / 5-vrata</v>
      </c>
      <c r="N696" s="86" t="s">
        <v>484</v>
      </c>
      <c r="O696" s="88">
        <f t="shared" si="87"/>
        <v>136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210</v>
      </c>
      <c r="D697" s="21" t="s">
        <v>49</v>
      </c>
      <c r="E697" s="21" t="s">
        <v>29</v>
      </c>
      <c r="F697" s="21">
        <v>5</v>
      </c>
      <c r="G697" s="21" t="s">
        <v>26</v>
      </c>
      <c r="H697" s="21">
        <v>1598</v>
      </c>
      <c r="I697" s="21">
        <v>100</v>
      </c>
      <c r="J697" s="1">
        <v>165360</v>
      </c>
      <c r="K697" s="43">
        <v>44145</v>
      </c>
      <c r="L697" s="23">
        <v>101</v>
      </c>
      <c r="M697" s="140" t="str">
        <f t="shared" si="86"/>
        <v>Hyundai Kona 1.6 CRDi 115  ISG 6MT 48V / dizel / 100kW / 136KS / ručni / 6 stupnjeva prijenosa / 5-vrata</v>
      </c>
      <c r="N697" s="86" t="s">
        <v>484</v>
      </c>
      <c r="O697" s="88">
        <f t="shared" si="87"/>
        <v>136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24" t="s">
        <v>211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1598</v>
      </c>
      <c r="I698" s="21">
        <v>100</v>
      </c>
      <c r="J698" s="1">
        <v>179860</v>
      </c>
      <c r="K698" s="43">
        <v>44145</v>
      </c>
      <c r="L698" s="23">
        <v>108</v>
      </c>
      <c r="M698" s="140" t="str">
        <f t="shared" si="86"/>
        <v>Hyundai Kona 1.6 CRDi 115  ISG 6MT 48V / dizel / 100kW / 136KS / ručni / 6 stupnjeva prijenosa / 5-vrata</v>
      </c>
      <c r="N698" s="86" t="s">
        <v>484</v>
      </c>
      <c r="O698" s="88">
        <f t="shared" si="87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54" customFormat="1" ht="15.75" thickBot="1" x14ac:dyDescent="0.3">
      <c r="A699" s="103" t="s">
        <v>41</v>
      </c>
      <c r="B699" s="104" t="s">
        <v>482</v>
      </c>
      <c r="C699" s="104" t="s">
        <v>213</v>
      </c>
      <c r="D699" s="105" t="s">
        <v>86</v>
      </c>
      <c r="E699" s="105" t="s">
        <v>87</v>
      </c>
      <c r="F699" s="105">
        <v>5</v>
      </c>
      <c r="G699" s="105" t="s">
        <v>26</v>
      </c>
      <c r="H699" s="105">
        <v>1598</v>
      </c>
      <c r="I699" s="105">
        <v>100</v>
      </c>
      <c r="J699" s="106">
        <v>214209.52</v>
      </c>
      <c r="K699" s="107">
        <v>44145</v>
      </c>
      <c r="L699" s="108">
        <v>116</v>
      </c>
      <c r="M699" s="153" t="str">
        <f t="shared" si="86"/>
        <v>Hyundai Kona1.6 CRDi 136 ISG 7DCT 4WD / dizel / 100kW / 136KS / 7DCT / 7 stupnjeva automatski / 5-vrata</v>
      </c>
      <c r="N699" s="110" t="s">
        <v>417</v>
      </c>
      <c r="O699" s="161">
        <f t="shared" si="87"/>
        <v>136</v>
      </c>
      <c r="P699" s="135"/>
      <c r="Q699" s="136"/>
      <c r="R699" s="136"/>
      <c r="S699" s="137"/>
      <c r="T699" s="137"/>
      <c r="U699" s="137"/>
      <c r="V699" s="137"/>
      <c r="W699" s="137"/>
      <c r="X699" s="137"/>
      <c r="Y699" s="136"/>
      <c r="Z699" s="137"/>
      <c r="AA699" s="137"/>
      <c r="AB699" s="137"/>
      <c r="AC699" s="137"/>
      <c r="AD699" s="136"/>
      <c r="AE699" s="138"/>
      <c r="AF699" s="139"/>
      <c r="AG699" s="139"/>
      <c r="AH699" s="138"/>
      <c r="AI699" s="139"/>
      <c r="AJ699" s="139"/>
      <c r="AL699" s="252"/>
    </row>
    <row r="700" spans="1:38" s="175" customFormat="1" x14ac:dyDescent="0.25">
      <c r="A700" s="246" t="s">
        <v>41</v>
      </c>
      <c r="B700" s="45" t="s">
        <v>482</v>
      </c>
      <c r="C700" s="45" t="s">
        <v>408</v>
      </c>
      <c r="D700" s="15" t="s">
        <v>49</v>
      </c>
      <c r="E700" s="15" t="s">
        <v>29</v>
      </c>
      <c r="F700" s="15">
        <v>5</v>
      </c>
      <c r="G700" s="15" t="s">
        <v>25</v>
      </c>
      <c r="H700" s="15">
        <v>998</v>
      </c>
      <c r="I700" s="15">
        <v>88</v>
      </c>
      <c r="J700" s="4">
        <v>122774.99999996496</v>
      </c>
      <c r="K700" s="46" t="s">
        <v>485</v>
      </c>
      <c r="L700" s="17">
        <v>131</v>
      </c>
      <c r="M700" s="141" t="str">
        <f t="shared" si="86"/>
        <v>Hyundai Kona 1.0 T-GDI 120 ISG / benzin / 88kW / 120KS / ručni / 6 stupnjeva prijenosa / 5-vrata</v>
      </c>
      <c r="N700" s="96" t="s">
        <v>214</v>
      </c>
      <c r="O700" s="87">
        <f t="shared" si="87"/>
        <v>120</v>
      </c>
      <c r="P700" s="176"/>
      <c r="Q700" s="171"/>
      <c r="R700" s="171"/>
      <c r="S700" s="172"/>
      <c r="T700" s="172"/>
      <c r="U700" s="172"/>
      <c r="V700" s="172"/>
      <c r="W700" s="172"/>
      <c r="X700" s="172"/>
      <c r="Y700" s="171"/>
      <c r="Z700" s="172"/>
      <c r="AA700" s="172"/>
      <c r="AB700" s="172"/>
      <c r="AC700" s="172"/>
      <c r="AD700" s="171"/>
      <c r="AE700" s="173"/>
      <c r="AF700" s="174"/>
      <c r="AG700" s="174"/>
      <c r="AH700" s="173"/>
      <c r="AI700" s="174"/>
      <c r="AJ700" s="174"/>
      <c r="AL700" s="253"/>
    </row>
    <row r="701" spans="1:38" s="147" customFormat="1" x14ac:dyDescent="0.25">
      <c r="A701" s="101" t="s">
        <v>41</v>
      </c>
      <c r="B701" s="24" t="s">
        <v>482</v>
      </c>
      <c r="C701" s="24" t="s">
        <v>208</v>
      </c>
      <c r="D701" s="21" t="s">
        <v>49</v>
      </c>
      <c r="E701" s="21" t="s">
        <v>29</v>
      </c>
      <c r="F701" s="21">
        <v>5</v>
      </c>
      <c r="G701" s="21" t="s">
        <v>25</v>
      </c>
      <c r="H701" s="21">
        <v>998</v>
      </c>
      <c r="I701" s="21">
        <v>88</v>
      </c>
      <c r="J701" s="1">
        <v>130774.99998302985</v>
      </c>
      <c r="K701" s="43" t="s">
        <v>485</v>
      </c>
      <c r="L701" s="23">
        <v>132</v>
      </c>
      <c r="M701" s="140" t="str">
        <f t="shared" si="86"/>
        <v>Hyundai Kona 1.0 T-GDI 120 ISG / benzin / 88kW / 120KS / ručni / 6 stupnjeva prijenosa / 5-vrata</v>
      </c>
      <c r="N701" s="86" t="s">
        <v>214</v>
      </c>
      <c r="O701" s="88">
        <f t="shared" si="87"/>
        <v>120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47" customFormat="1" x14ac:dyDescent="0.25">
      <c r="A702" s="101" t="s">
        <v>41</v>
      </c>
      <c r="B702" s="24" t="s">
        <v>482</v>
      </c>
      <c r="C702" s="24" t="s">
        <v>208</v>
      </c>
      <c r="D702" s="21" t="s">
        <v>86</v>
      </c>
      <c r="E702" s="21" t="s">
        <v>87</v>
      </c>
      <c r="F702" s="21">
        <v>5</v>
      </c>
      <c r="G702" s="21" t="s">
        <v>25</v>
      </c>
      <c r="H702" s="21">
        <v>998</v>
      </c>
      <c r="I702" s="21">
        <v>88</v>
      </c>
      <c r="J702" s="1">
        <v>142274.99997093232</v>
      </c>
      <c r="K702" s="43" t="s">
        <v>485</v>
      </c>
      <c r="L702" s="23">
        <v>136</v>
      </c>
      <c r="M702" s="140" t="str">
        <f t="shared" si="86"/>
        <v>Hyundai Kona 1.0 T-GDI 120 ISG 7DCT / benzin / 88kW / 120KS / 7DCT / 7 stupnjeva automatski / 5-vrata</v>
      </c>
      <c r="N702" s="86" t="s">
        <v>483</v>
      </c>
      <c r="O702" s="88">
        <f t="shared" si="87"/>
        <v>120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/>
      <c r="AE702" s="29"/>
      <c r="AF702" s="30"/>
      <c r="AG702" s="30"/>
      <c r="AH702" s="29"/>
      <c r="AI702" s="30"/>
      <c r="AJ702" s="30"/>
      <c r="AL702" s="219"/>
    </row>
    <row r="703" spans="1:38" s="147" customFormat="1" x14ac:dyDescent="0.25">
      <c r="A703" s="101" t="s">
        <v>41</v>
      </c>
      <c r="B703" s="24" t="s">
        <v>482</v>
      </c>
      <c r="C703" s="24" t="s">
        <v>210</v>
      </c>
      <c r="D703" s="21" t="s">
        <v>49</v>
      </c>
      <c r="E703" s="21" t="s">
        <v>29</v>
      </c>
      <c r="F703" s="21">
        <v>5</v>
      </c>
      <c r="G703" s="21" t="s">
        <v>25</v>
      </c>
      <c r="H703" s="21">
        <v>998</v>
      </c>
      <c r="I703" s="21">
        <v>88</v>
      </c>
      <c r="J703" s="1">
        <v>137774.99996549281</v>
      </c>
      <c r="K703" s="43" t="s">
        <v>485</v>
      </c>
      <c r="L703" s="23">
        <v>132</v>
      </c>
      <c r="M703" s="140" t="str">
        <f t="shared" si="86"/>
        <v>Hyundai Kona 1.0 T-GDI 120 ISG / benzin / 88kW / 120KS / ručni / 6 stupnjeva prijenosa / 5-vrata</v>
      </c>
      <c r="N703" s="86" t="s">
        <v>214</v>
      </c>
      <c r="O703" s="88">
        <f t="shared" si="87"/>
        <v>120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/>
      <c r="AE703" s="29"/>
      <c r="AF703" s="30"/>
      <c r="AG703" s="30"/>
      <c r="AH703" s="29"/>
      <c r="AI703" s="30"/>
      <c r="AJ703" s="30"/>
      <c r="AL703" s="219"/>
    </row>
    <row r="704" spans="1:38" s="147" customFormat="1" x14ac:dyDescent="0.25">
      <c r="A704" s="101" t="s">
        <v>41</v>
      </c>
      <c r="B704" s="24" t="s">
        <v>482</v>
      </c>
      <c r="C704" s="24" t="s">
        <v>210</v>
      </c>
      <c r="D704" s="21" t="s">
        <v>86</v>
      </c>
      <c r="E704" s="21" t="s">
        <v>87</v>
      </c>
      <c r="F704" s="21">
        <v>5</v>
      </c>
      <c r="G704" s="21" t="s">
        <v>25</v>
      </c>
      <c r="H704" s="21">
        <v>998</v>
      </c>
      <c r="I704" s="21">
        <v>88</v>
      </c>
      <c r="J704" s="1">
        <v>149274.99995265334</v>
      </c>
      <c r="K704" s="43" t="s">
        <v>485</v>
      </c>
      <c r="L704" s="23">
        <v>136</v>
      </c>
      <c r="M704" s="140" t="str">
        <f t="shared" si="86"/>
        <v>Hyundai Kona 1.0 T-GDI 120 ISG 7DCT / benzin / 88kW / 120KS / 7DCT / 7 stupnjeva automatski / 5-vrata</v>
      </c>
      <c r="N704" s="86" t="s">
        <v>483</v>
      </c>
      <c r="O704" s="88">
        <f t="shared" si="87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211</v>
      </c>
      <c r="D705" s="21" t="s">
        <v>49</v>
      </c>
      <c r="E705" s="21" t="s">
        <v>29</v>
      </c>
      <c r="F705" s="21">
        <v>5</v>
      </c>
      <c r="G705" s="21" t="s">
        <v>25</v>
      </c>
      <c r="H705" s="21">
        <v>998</v>
      </c>
      <c r="I705" s="21">
        <v>88</v>
      </c>
      <c r="J705" s="1">
        <v>152274.99995594347</v>
      </c>
      <c r="K705" s="43" t="s">
        <v>485</v>
      </c>
      <c r="L705" s="23">
        <v>136</v>
      </c>
      <c r="M705" s="140" t="str">
        <f t="shared" si="86"/>
        <v>Hyundai Kona 1.0 T-GDI 120 ISG / benzin / 88kW / 120KS / ručni / 6 stupnjeva prijenosa / 5-vrata</v>
      </c>
      <c r="N705" s="86" t="s">
        <v>214</v>
      </c>
      <c r="O705" s="88">
        <f t="shared" si="87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213</v>
      </c>
      <c r="D706" s="21" t="s">
        <v>86</v>
      </c>
      <c r="E706" s="21" t="s">
        <v>87</v>
      </c>
      <c r="F706" s="21">
        <v>5</v>
      </c>
      <c r="G706" s="21" t="s">
        <v>25</v>
      </c>
      <c r="H706" s="21">
        <v>1.5980000000000001</v>
      </c>
      <c r="I706" s="21">
        <v>145.6</v>
      </c>
      <c r="J706" s="1">
        <v>198074.99995349819</v>
      </c>
      <c r="K706" s="43" t="s">
        <v>485</v>
      </c>
      <c r="L706" s="23">
        <v>168</v>
      </c>
      <c r="M706" s="140" t="str">
        <f t="shared" si="86"/>
        <v>Hyundai Kona 1.6 T-GDi 177 ISG 7DCT 4WD / benzin / 145,6kW / 198KS / 7DCT / 7 stupnjeva automatski / 5-vrata</v>
      </c>
      <c r="N706" s="86" t="s">
        <v>411</v>
      </c>
      <c r="O706" s="88">
        <f t="shared" si="87"/>
        <v>198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408</v>
      </c>
      <c r="D707" s="21" t="s">
        <v>49</v>
      </c>
      <c r="E707" s="21" t="s">
        <v>29</v>
      </c>
      <c r="F707" s="21">
        <v>5</v>
      </c>
      <c r="G707" s="21" t="s">
        <v>26</v>
      </c>
      <c r="H707" s="21">
        <v>1598</v>
      </c>
      <c r="I707" s="21">
        <v>100</v>
      </c>
      <c r="J707" s="1">
        <v>150972.99998963566</v>
      </c>
      <c r="K707" s="43" t="s">
        <v>485</v>
      </c>
      <c r="L707" s="23">
        <v>127</v>
      </c>
      <c r="M707" s="140" t="str">
        <f t="shared" si="86"/>
        <v>Hyundai Kona 1.6 CRDi 115  ISG 6MT 48V / dizel / 100kW / 136KS / ručni / 6 stupnjeva prijenosa / 5-vrata</v>
      </c>
      <c r="N707" s="86" t="s">
        <v>484</v>
      </c>
      <c r="O707" s="88">
        <f t="shared" si="87"/>
        <v>136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208</v>
      </c>
      <c r="D708" s="21" t="s">
        <v>49</v>
      </c>
      <c r="E708" s="21" t="s">
        <v>29</v>
      </c>
      <c r="F708" s="21">
        <v>5</v>
      </c>
      <c r="G708" s="21" t="s">
        <v>26</v>
      </c>
      <c r="H708" s="21">
        <v>1598</v>
      </c>
      <c r="I708" s="21">
        <v>100</v>
      </c>
      <c r="J708" s="1">
        <v>155274.99997412635</v>
      </c>
      <c r="K708" s="43" t="s">
        <v>485</v>
      </c>
      <c r="L708" s="23">
        <v>128</v>
      </c>
      <c r="M708" s="140" t="str">
        <f t="shared" si="86"/>
        <v>Hyundai Kona 1.6 CRDi 115  ISG 6MT 48V / dizel / 100kW / 136KS / ručni / 6 stupnjeva prijenosa / 5-vrata</v>
      </c>
      <c r="N708" s="86" t="s">
        <v>484</v>
      </c>
      <c r="O708" s="88">
        <f t="shared" si="87"/>
        <v>136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210</v>
      </c>
      <c r="D709" s="21" t="s">
        <v>49</v>
      </c>
      <c r="E709" s="21" t="s">
        <v>29</v>
      </c>
      <c r="F709" s="21">
        <v>5</v>
      </c>
      <c r="G709" s="21" t="s">
        <v>26</v>
      </c>
      <c r="H709" s="21">
        <v>1598</v>
      </c>
      <c r="I709" s="21">
        <v>100</v>
      </c>
      <c r="J709" s="1">
        <v>162274.99996474767</v>
      </c>
      <c r="K709" s="43" t="s">
        <v>485</v>
      </c>
      <c r="L709" s="23">
        <v>128</v>
      </c>
      <c r="M709" s="140" t="str">
        <f t="shared" si="86"/>
        <v>Hyundai Kona 1.6 CRDi 115  ISG 6MT 48V / dizel / 100kW / 136KS / ručni / 6 stupnjeva prijenosa / 5-vrata</v>
      </c>
      <c r="N709" s="86" t="s">
        <v>484</v>
      </c>
      <c r="O709" s="88">
        <f t="shared" si="87"/>
        <v>136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211</v>
      </c>
      <c r="D710" s="21" t="s">
        <v>49</v>
      </c>
      <c r="E710" s="21" t="s">
        <v>29</v>
      </c>
      <c r="F710" s="21">
        <v>5</v>
      </c>
      <c r="G710" s="21" t="s">
        <v>26</v>
      </c>
      <c r="H710" s="21">
        <v>1598</v>
      </c>
      <c r="I710" s="21">
        <v>100</v>
      </c>
      <c r="J710" s="1">
        <v>176774.99995838781</v>
      </c>
      <c r="K710" s="43" t="s">
        <v>485</v>
      </c>
      <c r="L710" s="23">
        <v>133</v>
      </c>
      <c r="M710" s="140" t="str">
        <f t="shared" si="86"/>
        <v>Hyundai Kona 1.6 CRDi 115  ISG 6MT 48V / dizel / 100kW / 136KS / ručni / 6 stupnjeva prijenosa / 5-vrata</v>
      </c>
      <c r="N710" s="86" t="s">
        <v>484</v>
      </c>
      <c r="O710" s="88">
        <f t="shared" si="87"/>
        <v>136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50" customFormat="1" ht="15.75" thickBot="1" x14ac:dyDescent="0.3">
      <c r="A711" s="226" t="s">
        <v>41</v>
      </c>
      <c r="B711" s="32" t="s">
        <v>482</v>
      </c>
      <c r="C711" s="32" t="s">
        <v>213</v>
      </c>
      <c r="D711" s="34" t="s">
        <v>86</v>
      </c>
      <c r="E711" s="34" t="s">
        <v>87</v>
      </c>
      <c r="F711" s="34">
        <v>5</v>
      </c>
      <c r="G711" s="34" t="s">
        <v>26</v>
      </c>
      <c r="H711" s="34">
        <v>1598</v>
      </c>
      <c r="I711" s="34">
        <v>100</v>
      </c>
      <c r="J711" s="3">
        <v>211074.99995163619</v>
      </c>
      <c r="K711" s="42" t="s">
        <v>485</v>
      </c>
      <c r="L711" s="36">
        <v>147</v>
      </c>
      <c r="M711" s="142" t="str">
        <f t="shared" si="86"/>
        <v>Hyundai Kona1.6 CRDi 136 ISG 7DCT 4WD / dizel / 100kW / 136KS / 7DCT / 7 stupnjeva automatski / 5-vrata</v>
      </c>
      <c r="N711" s="97" t="s">
        <v>417</v>
      </c>
      <c r="O711" s="89">
        <f t="shared" si="87"/>
        <v>136</v>
      </c>
      <c r="P711" s="128"/>
      <c r="Q711" s="129"/>
      <c r="R711" s="129"/>
      <c r="S711" s="130"/>
      <c r="T711" s="130"/>
      <c r="U711" s="130"/>
      <c r="V711" s="130"/>
      <c r="W711" s="130"/>
      <c r="X711" s="130"/>
      <c r="Y711" s="129"/>
      <c r="Z711" s="130"/>
      <c r="AA711" s="130"/>
      <c r="AB711" s="130"/>
      <c r="AC711" s="130"/>
      <c r="AD711" s="129"/>
      <c r="AE711" s="132"/>
      <c r="AF711" s="133"/>
      <c r="AG711" s="133"/>
      <c r="AH711" s="132"/>
      <c r="AI711" s="133"/>
      <c r="AJ711" s="133"/>
      <c r="AL711" s="221"/>
    </row>
    <row r="712" spans="1:38" s="152" customFormat="1" x14ac:dyDescent="0.25">
      <c r="A712" s="37" t="s">
        <v>41</v>
      </c>
      <c r="B712" s="38" t="s">
        <v>431</v>
      </c>
      <c r="C712" s="38" t="s">
        <v>432</v>
      </c>
      <c r="D712" s="39" t="s">
        <v>97</v>
      </c>
      <c r="E712" s="39" t="s">
        <v>98</v>
      </c>
      <c r="F712" s="39">
        <v>5</v>
      </c>
      <c r="G712" s="39" t="s">
        <v>25</v>
      </c>
      <c r="H712" s="39">
        <v>1580</v>
      </c>
      <c r="I712" s="39">
        <v>77.2</v>
      </c>
      <c r="J712" s="2">
        <v>225985.43672456231</v>
      </c>
      <c r="K712" s="41" t="s">
        <v>433</v>
      </c>
      <c r="L712" s="40">
        <v>101</v>
      </c>
      <c r="M712" s="211" t="str">
        <f t="shared" si="86"/>
        <v>Hyundai Kona 1.6 GDI 6DCT hibrid / benzin / 77,2kW / 105KS / 6DCT / 6 stupnjeva automatski / 5-vrata</v>
      </c>
      <c r="N712" s="99" t="s">
        <v>434</v>
      </c>
      <c r="O712" s="125">
        <f t="shared" si="87"/>
        <v>105</v>
      </c>
      <c r="P712" s="118"/>
      <c r="Q712" s="119"/>
      <c r="R712" s="119"/>
      <c r="S712" s="120"/>
      <c r="T712" s="120"/>
      <c r="U712" s="120"/>
      <c r="V712" s="120"/>
      <c r="W712" s="120"/>
      <c r="X712" s="120"/>
      <c r="Y712" s="119"/>
      <c r="Z712" s="120"/>
      <c r="AA712" s="120"/>
      <c r="AB712" s="120"/>
      <c r="AC712" s="120"/>
      <c r="AD712" s="119"/>
      <c r="AE712" s="121"/>
      <c r="AF712" s="122"/>
      <c r="AG712" s="122"/>
      <c r="AH712" s="121"/>
      <c r="AI712" s="122"/>
      <c r="AJ712" s="122"/>
      <c r="AL712" s="220"/>
    </row>
    <row r="713" spans="1:38" s="147" customFormat="1" x14ac:dyDescent="0.25">
      <c r="A713" s="19" t="s">
        <v>41</v>
      </c>
      <c r="B713" s="24" t="s">
        <v>431</v>
      </c>
      <c r="C713" s="24" t="s">
        <v>210</v>
      </c>
      <c r="D713" s="21" t="s">
        <v>97</v>
      </c>
      <c r="E713" s="21" t="s">
        <v>98</v>
      </c>
      <c r="F713" s="21">
        <v>5</v>
      </c>
      <c r="G713" s="21" t="s">
        <v>25</v>
      </c>
      <c r="H713" s="21">
        <v>1580</v>
      </c>
      <c r="I713" s="21">
        <v>77.2</v>
      </c>
      <c r="J713" s="1">
        <v>186281.55</v>
      </c>
      <c r="K713" s="43" t="s">
        <v>435</v>
      </c>
      <c r="L713" s="23" t="s">
        <v>436</v>
      </c>
      <c r="M713" s="211" t="str">
        <f t="shared" si="86"/>
        <v>Hyundai Kona 1.6 GDI 6DCT hibrid / benzin / 77,2kW / 105KS / 6DCT / 6 stupnjeva automatski / 5-vrata</v>
      </c>
      <c r="N713" s="86" t="s">
        <v>434</v>
      </c>
      <c r="O713" s="88">
        <f t="shared" si="87"/>
        <v>105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47" customFormat="1" x14ac:dyDescent="0.25">
      <c r="A714" s="19" t="s">
        <v>41</v>
      </c>
      <c r="B714" s="24" t="s">
        <v>431</v>
      </c>
      <c r="C714" s="24" t="s">
        <v>211</v>
      </c>
      <c r="D714" s="21" t="s">
        <v>97</v>
      </c>
      <c r="E714" s="21" t="s">
        <v>98</v>
      </c>
      <c r="F714" s="21">
        <v>5</v>
      </c>
      <c r="G714" s="21" t="s">
        <v>25</v>
      </c>
      <c r="H714" s="21">
        <v>1580</v>
      </c>
      <c r="I714" s="21">
        <v>77.2</v>
      </c>
      <c r="J714" s="1">
        <v>203685.71</v>
      </c>
      <c r="K714" s="43" t="s">
        <v>435</v>
      </c>
      <c r="L714" s="23" t="s">
        <v>436</v>
      </c>
      <c r="M714" s="211" t="str">
        <f t="shared" si="86"/>
        <v>Hyundai Kona 1.6 GDI 6DCT hibrid / benzin / 77,2kW / 105KS / 6DCT / 6 stupnjeva automatski / 5-vrata</v>
      </c>
      <c r="N714" s="86" t="s">
        <v>434</v>
      </c>
      <c r="O714" s="88">
        <f t="shared" si="87"/>
        <v>105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/>
      <c r="AE714" s="29"/>
      <c r="AF714" s="30"/>
      <c r="AG714" s="30"/>
      <c r="AH714" s="29"/>
      <c r="AI714" s="30"/>
      <c r="AJ714" s="30"/>
      <c r="AL714" s="219"/>
    </row>
    <row r="715" spans="1:38" s="154" customFormat="1" ht="15.75" thickBot="1" x14ac:dyDescent="0.3">
      <c r="A715" s="103" t="s">
        <v>41</v>
      </c>
      <c r="B715" s="104" t="s">
        <v>431</v>
      </c>
      <c r="C715" s="104" t="s">
        <v>213</v>
      </c>
      <c r="D715" s="105" t="s">
        <v>97</v>
      </c>
      <c r="E715" s="105" t="s">
        <v>98</v>
      </c>
      <c r="F715" s="105">
        <v>5</v>
      </c>
      <c r="G715" s="105" t="s">
        <v>25</v>
      </c>
      <c r="H715" s="105">
        <v>1580</v>
      </c>
      <c r="I715" s="105">
        <v>77.2</v>
      </c>
      <c r="J715" s="106">
        <v>218923.81</v>
      </c>
      <c r="K715" s="107" t="s">
        <v>435</v>
      </c>
      <c r="L715" s="108" t="s">
        <v>436</v>
      </c>
      <c r="M715" s="153" t="str">
        <f t="shared" si="86"/>
        <v>Hyundai Kona 1.6 GDI 6DCT hibrid / benzin / 77,2kW / 105KS / 6DCT / 6 stupnjeva automatski / 5-vrata</v>
      </c>
      <c r="N715" s="110" t="s">
        <v>434</v>
      </c>
      <c r="O715" s="89">
        <f t="shared" si="87"/>
        <v>105</v>
      </c>
      <c r="P715" s="135"/>
      <c r="Q715" s="136"/>
      <c r="R715" s="136"/>
      <c r="S715" s="137"/>
      <c r="T715" s="137"/>
      <c r="U715" s="137"/>
      <c r="V715" s="137"/>
      <c r="W715" s="137"/>
      <c r="X715" s="137"/>
      <c r="Y715" s="136"/>
      <c r="Z715" s="137"/>
      <c r="AA715" s="137"/>
      <c r="AB715" s="137"/>
      <c r="AC715" s="137"/>
      <c r="AD715" s="136"/>
      <c r="AE715" s="138"/>
      <c r="AF715" s="139"/>
      <c r="AG715" s="139"/>
      <c r="AH715" s="138"/>
      <c r="AI715" s="139"/>
      <c r="AJ715" s="139"/>
      <c r="AL715" s="252"/>
    </row>
    <row r="716" spans="1:38" s="272" customFormat="1" ht="15.75" thickBot="1" x14ac:dyDescent="0.3">
      <c r="A716" s="254" t="s">
        <v>41</v>
      </c>
      <c r="B716" s="79" t="s">
        <v>431</v>
      </c>
      <c r="C716" s="79" t="s">
        <v>211</v>
      </c>
      <c r="D716" s="80" t="s">
        <v>97</v>
      </c>
      <c r="E716" s="80" t="s">
        <v>98</v>
      </c>
      <c r="F716" s="80">
        <v>5</v>
      </c>
      <c r="G716" s="80" t="s">
        <v>25</v>
      </c>
      <c r="H716" s="80">
        <v>1580</v>
      </c>
      <c r="I716" s="80">
        <v>77.2</v>
      </c>
      <c r="J716" s="81">
        <v>198200</v>
      </c>
      <c r="K716" s="255" t="s">
        <v>485</v>
      </c>
      <c r="L716" s="82">
        <v>112</v>
      </c>
      <c r="M716" s="256" t="str">
        <f t="shared" si="86"/>
        <v>Hyundai Kona 1.6 GDI 6DCT hibrid / benzin / 77,2kW / 105KS / 6DCT / 6 stupnjeva automatski / 5-vrata</v>
      </c>
      <c r="N716" s="98" t="s">
        <v>434</v>
      </c>
      <c r="O716" s="210">
        <f t="shared" si="87"/>
        <v>105</v>
      </c>
      <c r="P716" s="237"/>
      <c r="Q716" s="238"/>
      <c r="R716" s="238"/>
      <c r="S716" s="239"/>
      <c r="T716" s="239"/>
      <c r="U716" s="239"/>
      <c r="V716" s="239"/>
      <c r="W716" s="239"/>
      <c r="X716" s="239"/>
      <c r="Y716" s="238"/>
      <c r="Z716" s="239"/>
      <c r="AA716" s="239"/>
      <c r="AB716" s="239"/>
      <c r="AC716" s="239"/>
      <c r="AD716" s="238"/>
      <c r="AE716" s="240"/>
      <c r="AF716" s="241"/>
      <c r="AG716" s="241"/>
      <c r="AH716" s="240"/>
      <c r="AI716" s="241"/>
      <c r="AJ716" s="241"/>
      <c r="AL716" s="273"/>
    </row>
    <row r="717" spans="1:38" s="147" customFormat="1" x14ac:dyDescent="0.25">
      <c r="A717" s="225" t="s">
        <v>41</v>
      </c>
      <c r="B717" s="38" t="s">
        <v>515</v>
      </c>
      <c r="C717" s="38" t="s">
        <v>210</v>
      </c>
      <c r="D717" s="39" t="s">
        <v>97</v>
      </c>
      <c r="E717" s="39" t="s">
        <v>98</v>
      </c>
      <c r="F717" s="39">
        <v>5</v>
      </c>
      <c r="G717" s="39" t="s">
        <v>25</v>
      </c>
      <c r="H717" s="39">
        <v>1580</v>
      </c>
      <c r="I717" s="39">
        <v>77.2</v>
      </c>
      <c r="J717" s="2">
        <v>179200.00000030285</v>
      </c>
      <c r="K717" s="41" t="s">
        <v>517</v>
      </c>
      <c r="L717" s="40">
        <v>112</v>
      </c>
      <c r="M717" s="211" t="str">
        <f t="shared" si="80"/>
        <v>Hyundai Kona 1.6 GDI 6DCT hibrid / benzin / 77,2kW / 105KS / 6DCT / 6 stupnjeva automatski / 5-vrata</v>
      </c>
      <c r="N717" s="99" t="s">
        <v>434</v>
      </c>
      <c r="O717" s="87">
        <f t="shared" si="87"/>
        <v>105</v>
      </c>
      <c r="P717" s="25"/>
      <c r="Q717" s="26"/>
      <c r="R717" s="26"/>
      <c r="S717" s="27"/>
      <c r="T717" s="27"/>
      <c r="U717" s="27"/>
      <c r="V717" s="27"/>
      <c r="W717" s="27"/>
      <c r="X717" s="27"/>
      <c r="Y717" s="26"/>
      <c r="Z717" s="27"/>
      <c r="AA717" s="27"/>
      <c r="AB717" s="27"/>
      <c r="AC717" s="27"/>
      <c r="AD717" s="26"/>
      <c r="AE717" s="29"/>
      <c r="AF717" s="30"/>
      <c r="AG717" s="30"/>
      <c r="AH717" s="29"/>
      <c r="AI717" s="30"/>
      <c r="AJ717" s="30"/>
      <c r="AL717" s="219"/>
    </row>
    <row r="718" spans="1:38" s="147" customFormat="1" x14ac:dyDescent="0.25">
      <c r="A718" s="101" t="s">
        <v>41</v>
      </c>
      <c r="B718" s="24" t="s">
        <v>515</v>
      </c>
      <c r="C718" s="24" t="s">
        <v>516</v>
      </c>
      <c r="D718" s="21" t="s">
        <v>97</v>
      </c>
      <c r="E718" s="21" t="s">
        <v>98</v>
      </c>
      <c r="F718" s="21">
        <v>5</v>
      </c>
      <c r="G718" s="21" t="s">
        <v>25</v>
      </c>
      <c r="H718" s="21">
        <v>1580</v>
      </c>
      <c r="I718" s="21">
        <v>77.2</v>
      </c>
      <c r="J718" s="1">
        <v>198199.99999342818</v>
      </c>
      <c r="K718" s="43" t="s">
        <v>517</v>
      </c>
      <c r="L718" s="23">
        <v>113</v>
      </c>
      <c r="M718" s="140" t="str">
        <f t="shared" si="80"/>
        <v>Hyundai Kona 1.6 GDI 6DCT hibrid / benzin / 77,2kW / 105KS / 6DCT / 6 stupnjeva automatski / 5-vrata</v>
      </c>
      <c r="N718" s="86" t="s">
        <v>434</v>
      </c>
      <c r="O718" s="88">
        <f t="shared" si="87"/>
        <v>105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/>
      <c r="AE718" s="29"/>
      <c r="AF718" s="30"/>
      <c r="AG718" s="30"/>
      <c r="AH718" s="29"/>
      <c r="AI718" s="30"/>
      <c r="AJ718" s="30"/>
      <c r="AL718" s="219"/>
    </row>
    <row r="719" spans="1:38" s="147" customFormat="1" x14ac:dyDescent="0.25">
      <c r="A719" s="101" t="s">
        <v>41</v>
      </c>
      <c r="B719" s="24" t="s">
        <v>515</v>
      </c>
      <c r="C719" s="24" t="s">
        <v>211</v>
      </c>
      <c r="D719" s="21" t="s">
        <v>97</v>
      </c>
      <c r="E719" s="21" t="s">
        <v>98</v>
      </c>
      <c r="F719" s="21">
        <v>5</v>
      </c>
      <c r="G719" s="21" t="s">
        <v>25</v>
      </c>
      <c r="H719" s="21">
        <v>1580</v>
      </c>
      <c r="I719" s="21">
        <v>77.2</v>
      </c>
      <c r="J719" s="1">
        <v>195200.0000138857</v>
      </c>
      <c r="K719" s="43" t="s">
        <v>517</v>
      </c>
      <c r="L719" s="23">
        <v>112</v>
      </c>
      <c r="M719" s="140" t="str">
        <f t="shared" si="80"/>
        <v>Hyundai Kona 1.6 GDI 6DCT hibrid / benzin / 77,2kW / 105KS / 6DCT / 6 stupnjeva automatski / 5-vrata</v>
      </c>
      <c r="N719" s="86" t="s">
        <v>434</v>
      </c>
      <c r="O719" s="88">
        <f t="shared" si="87"/>
        <v>105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  <c r="AL719" s="219"/>
    </row>
    <row r="720" spans="1:38" s="147" customFormat="1" ht="15.75" thickBot="1" x14ac:dyDescent="0.3">
      <c r="A720" s="226" t="s">
        <v>41</v>
      </c>
      <c r="B720" s="32" t="s">
        <v>515</v>
      </c>
      <c r="C720" s="32" t="s">
        <v>213</v>
      </c>
      <c r="D720" s="34" t="s">
        <v>97</v>
      </c>
      <c r="E720" s="34" t="s">
        <v>98</v>
      </c>
      <c r="F720" s="34">
        <v>5</v>
      </c>
      <c r="G720" s="34" t="s">
        <v>25</v>
      </c>
      <c r="H720" s="34">
        <v>1580</v>
      </c>
      <c r="I720" s="34">
        <v>77.2</v>
      </c>
      <c r="J720" s="3">
        <v>213200.0000143754</v>
      </c>
      <c r="K720" s="42" t="s">
        <v>517</v>
      </c>
      <c r="L720" s="36">
        <v>114</v>
      </c>
      <c r="M720" s="142" t="str">
        <f t="shared" si="80"/>
        <v>Hyundai Kona 1.6 GDI 6DCT hibrid / benzin / 77,2kW / 105KS / 6DCT / 6 stupnjeva automatski / 5-vrata</v>
      </c>
      <c r="N720" s="97" t="s">
        <v>434</v>
      </c>
      <c r="O720" s="89">
        <f t="shared" si="87"/>
        <v>105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/>
      <c r="AE720" s="29"/>
      <c r="AF720" s="30"/>
      <c r="AG720" s="30"/>
      <c r="AH720" s="29"/>
      <c r="AI720" s="30"/>
      <c r="AJ720" s="30"/>
      <c r="AL720" s="219"/>
    </row>
    <row r="721" spans="1:36" x14ac:dyDescent="0.25">
      <c r="A721" s="217" t="s">
        <v>41</v>
      </c>
      <c r="B721" s="38" t="s">
        <v>234</v>
      </c>
      <c r="C721" s="218" t="s">
        <v>235</v>
      </c>
      <c r="D721" s="39" t="s">
        <v>94</v>
      </c>
      <c r="E721" s="39" t="s">
        <v>50</v>
      </c>
      <c r="F721" s="39">
        <v>5</v>
      </c>
      <c r="G721" s="39" t="s">
        <v>95</v>
      </c>
      <c r="H721" s="39">
        <v>0</v>
      </c>
      <c r="I721" s="39">
        <v>100</v>
      </c>
      <c r="J721" s="2">
        <v>229990</v>
      </c>
      <c r="K721" s="41">
        <v>43265</v>
      </c>
      <c r="L721" s="40">
        <v>0</v>
      </c>
      <c r="M721" s="72" t="str">
        <f t="shared" si="80"/>
        <v>Hyundai Kona EV / electric / 100kW / 136KS / 1-brzinski reduktor s diferencijalom / automatski / 5-vrata</v>
      </c>
      <c r="N721" s="99" t="s">
        <v>239</v>
      </c>
      <c r="O721" s="100">
        <f t="shared" si="81"/>
        <v>136</v>
      </c>
      <c r="P721" s="118"/>
      <c r="Q721" s="119"/>
      <c r="R721" s="119"/>
      <c r="S721" s="120"/>
      <c r="T721" s="120"/>
      <c r="U721" s="120"/>
      <c r="V721" s="120"/>
      <c r="W721" s="120"/>
      <c r="X721" s="120"/>
      <c r="Y721" s="119"/>
      <c r="Z721" s="120"/>
      <c r="AA721" s="120"/>
      <c r="AB721" s="120"/>
      <c r="AC721" s="120"/>
      <c r="AD721" s="119" t="s">
        <v>27</v>
      </c>
      <c r="AE721" s="121"/>
      <c r="AF721" s="122"/>
      <c r="AG721" s="122"/>
      <c r="AH721" s="121"/>
      <c r="AI721" s="122"/>
      <c r="AJ721" s="122"/>
    </row>
    <row r="722" spans="1:36" x14ac:dyDescent="0.25">
      <c r="A722" s="144" t="s">
        <v>41</v>
      </c>
      <c r="B722" s="24" t="s">
        <v>234</v>
      </c>
      <c r="C722" s="145" t="s">
        <v>236</v>
      </c>
      <c r="D722" s="21" t="s">
        <v>94</v>
      </c>
      <c r="E722" s="21" t="s">
        <v>50</v>
      </c>
      <c r="F722" s="21">
        <v>5</v>
      </c>
      <c r="G722" s="21" t="s">
        <v>95</v>
      </c>
      <c r="H722" s="21">
        <v>0</v>
      </c>
      <c r="I722" s="21">
        <v>150</v>
      </c>
      <c r="J722" s="1">
        <v>259990</v>
      </c>
      <c r="K722" s="43">
        <v>43265</v>
      </c>
      <c r="L722" s="23">
        <v>0</v>
      </c>
      <c r="M722" s="71" t="str">
        <f t="shared" si="80"/>
        <v>Hyundai Kona EV / electric / 150kW / 204KS / 1-brzinski reduktor s diferencijalom / automatski / 5-vrata</v>
      </c>
      <c r="N722" s="86" t="s">
        <v>239</v>
      </c>
      <c r="O722" s="91">
        <f t="shared" si="81"/>
        <v>204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 t="s">
        <v>27</v>
      </c>
      <c r="AE722" s="29"/>
      <c r="AF722" s="30"/>
      <c r="AG722" s="30"/>
      <c r="AH722" s="29"/>
      <c r="AI722" s="30"/>
      <c r="AJ722" s="30"/>
    </row>
    <row r="723" spans="1:36" x14ac:dyDescent="0.25">
      <c r="A723" s="144" t="s">
        <v>41</v>
      </c>
      <c r="B723" s="24" t="s">
        <v>234</v>
      </c>
      <c r="C723" s="145" t="s">
        <v>237</v>
      </c>
      <c r="D723" s="21" t="s">
        <v>94</v>
      </c>
      <c r="E723" s="21" t="s">
        <v>50</v>
      </c>
      <c r="F723" s="21">
        <v>5</v>
      </c>
      <c r="G723" s="21" t="s">
        <v>95</v>
      </c>
      <c r="H723" s="21">
        <v>0</v>
      </c>
      <c r="I723" s="21">
        <v>150</v>
      </c>
      <c r="J723" s="1">
        <v>275990</v>
      </c>
      <c r="K723" s="43">
        <v>43265</v>
      </c>
      <c r="L723" s="23">
        <v>0</v>
      </c>
      <c r="M723" s="71" t="str">
        <f t="shared" si="80"/>
        <v>Hyundai Kona EV / electric / 150kW / 204KS / 1-brzinski reduktor s diferencijalom / automatski / 5-vrata</v>
      </c>
      <c r="N723" s="86" t="s">
        <v>239</v>
      </c>
      <c r="O723" s="91">
        <f t="shared" si="81"/>
        <v>204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 t="s">
        <v>27</v>
      </c>
      <c r="AE723" s="29"/>
      <c r="AF723" s="30"/>
      <c r="AG723" s="30"/>
      <c r="AH723" s="29"/>
      <c r="AI723" s="30"/>
      <c r="AJ723" s="30"/>
    </row>
    <row r="724" spans="1:36" x14ac:dyDescent="0.25">
      <c r="A724" s="178" t="s">
        <v>41</v>
      </c>
      <c r="B724" s="104" t="s">
        <v>234</v>
      </c>
      <c r="C724" s="179" t="s">
        <v>238</v>
      </c>
      <c r="D724" s="105" t="s">
        <v>94</v>
      </c>
      <c r="E724" s="105" t="s">
        <v>50</v>
      </c>
      <c r="F724" s="105">
        <v>5</v>
      </c>
      <c r="G724" s="105" t="s">
        <v>95</v>
      </c>
      <c r="H724" s="105">
        <v>0</v>
      </c>
      <c r="I724" s="105">
        <v>150</v>
      </c>
      <c r="J724" s="106">
        <v>298990</v>
      </c>
      <c r="K724" s="107">
        <v>43265</v>
      </c>
      <c r="L724" s="108">
        <v>0</v>
      </c>
      <c r="M724" s="153" t="str">
        <f t="shared" si="80"/>
        <v>Hyundai Kona EV / electric / 150kW / 204KS / 1-brzinski reduktor s diferencijalom / automatski / 5-vrata</v>
      </c>
      <c r="N724" s="110" t="s">
        <v>239</v>
      </c>
      <c r="O724" s="111">
        <f t="shared" si="81"/>
        <v>204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 t="s">
        <v>27</v>
      </c>
      <c r="AE724" s="29"/>
      <c r="AF724" s="30"/>
      <c r="AG724" s="30"/>
      <c r="AH724" s="29"/>
      <c r="AI724" s="30"/>
      <c r="AJ724" s="30"/>
    </row>
    <row r="725" spans="1:36" x14ac:dyDescent="0.25">
      <c r="A725" s="19" t="s">
        <v>41</v>
      </c>
      <c r="B725" s="24" t="s">
        <v>234</v>
      </c>
      <c r="C725" s="24" t="s">
        <v>235</v>
      </c>
      <c r="D725" s="21" t="s">
        <v>94</v>
      </c>
      <c r="E725" s="21" t="s">
        <v>50</v>
      </c>
      <c r="F725" s="21">
        <v>5</v>
      </c>
      <c r="G725" s="21" t="s">
        <v>95</v>
      </c>
      <c r="H725" s="21">
        <v>0</v>
      </c>
      <c r="I725" s="21">
        <v>100</v>
      </c>
      <c r="J725" s="1">
        <v>237490</v>
      </c>
      <c r="K725" s="43">
        <v>43466</v>
      </c>
      <c r="L725" s="23">
        <v>0</v>
      </c>
      <c r="M725" s="153" t="str">
        <f t="shared" si="80"/>
        <v>Hyundai Kona EV / electric / 100kW / 136KS / 1-brzinski reduktor s diferencijalom / automatski / 5-vrata</v>
      </c>
      <c r="N725" s="86" t="s">
        <v>239</v>
      </c>
      <c r="O725" s="111">
        <f t="shared" si="81"/>
        <v>136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</row>
    <row r="726" spans="1:36" x14ac:dyDescent="0.25">
      <c r="A726" s="19" t="s">
        <v>41</v>
      </c>
      <c r="B726" s="24" t="s">
        <v>234</v>
      </c>
      <c r="C726" s="24" t="s">
        <v>236</v>
      </c>
      <c r="D726" s="21" t="s">
        <v>94</v>
      </c>
      <c r="E726" s="21" t="s">
        <v>50</v>
      </c>
      <c r="F726" s="21">
        <v>5</v>
      </c>
      <c r="G726" s="21" t="s">
        <v>95</v>
      </c>
      <c r="H726" s="21">
        <v>0</v>
      </c>
      <c r="I726" s="21">
        <v>150</v>
      </c>
      <c r="J726" s="1">
        <v>269490</v>
      </c>
      <c r="K726" s="43">
        <v>43466</v>
      </c>
      <c r="L726" s="23">
        <v>0</v>
      </c>
      <c r="M726" s="153" t="str">
        <f t="shared" si="80"/>
        <v>Hyundai Kona EV / electric / 150kW / 204KS / 1-brzinski reduktor s diferencijalom / automatski / 5-vrata</v>
      </c>
      <c r="N726" s="86" t="s">
        <v>239</v>
      </c>
      <c r="O726" s="111">
        <f t="shared" si="81"/>
        <v>204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</row>
    <row r="727" spans="1:36" x14ac:dyDescent="0.25">
      <c r="A727" s="19" t="s">
        <v>41</v>
      </c>
      <c r="B727" s="24" t="s">
        <v>234</v>
      </c>
      <c r="C727" s="24" t="s">
        <v>237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150</v>
      </c>
      <c r="J727" s="1">
        <v>285490</v>
      </c>
      <c r="K727" s="43">
        <v>43466</v>
      </c>
      <c r="L727" s="23">
        <v>0</v>
      </c>
      <c r="M727" s="153" t="str">
        <f t="shared" si="80"/>
        <v>Hyundai Kona EV / electric / 150kW / 204KS / 1-brzinski reduktor s diferencijalom / automatski / 5-vrata</v>
      </c>
      <c r="N727" s="86" t="s">
        <v>239</v>
      </c>
      <c r="O727" s="111">
        <f t="shared" si="81"/>
        <v>204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</row>
    <row r="728" spans="1:36" x14ac:dyDescent="0.25">
      <c r="A728" s="19" t="s">
        <v>41</v>
      </c>
      <c r="B728" s="24" t="s">
        <v>234</v>
      </c>
      <c r="C728" s="24" t="s">
        <v>238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308490</v>
      </c>
      <c r="K728" s="43">
        <v>43466</v>
      </c>
      <c r="L728" s="23">
        <v>0</v>
      </c>
      <c r="M728" s="140" t="str">
        <f t="shared" si="80"/>
        <v>Hyundai Kona EV / electric / 150kW / 204KS / 1-brzinski reduktor s diferencijalom / automatski / 5-vrata</v>
      </c>
      <c r="N728" s="86" t="s">
        <v>239</v>
      </c>
      <c r="O728" s="88">
        <f t="shared" si="81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</row>
    <row r="729" spans="1:36" x14ac:dyDescent="0.25">
      <c r="A729" s="19" t="s">
        <v>41</v>
      </c>
      <c r="B729" s="24" t="s">
        <v>234</v>
      </c>
      <c r="C729" s="24" t="s">
        <v>235</v>
      </c>
      <c r="D729" s="21" t="s">
        <v>94</v>
      </c>
      <c r="E729" s="21" t="s">
        <v>50</v>
      </c>
      <c r="F729" s="21">
        <v>5</v>
      </c>
      <c r="G729" s="21" t="s">
        <v>95</v>
      </c>
      <c r="H729" s="21">
        <v>0</v>
      </c>
      <c r="I729" s="21">
        <v>100</v>
      </c>
      <c r="J729" s="1">
        <v>248990</v>
      </c>
      <c r="K729" s="43">
        <v>43511</v>
      </c>
      <c r="L729" s="23">
        <v>0</v>
      </c>
      <c r="M729" s="140" t="str">
        <f t="shared" si="80"/>
        <v>Hyundai Kona EV / electric / 100kW / 136KS / 1-brzinski reduktor s diferencijalom / automatski / 5-vrata</v>
      </c>
      <c r="N729" s="86" t="s">
        <v>239</v>
      </c>
      <c r="O729" s="111">
        <f t="shared" ref="O729:O732" si="88">ROUND(I729*1.36,0)</f>
        <v>136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</row>
    <row r="730" spans="1:36" x14ac:dyDescent="0.25">
      <c r="A730" s="19" t="s">
        <v>41</v>
      </c>
      <c r="B730" s="24" t="s">
        <v>234</v>
      </c>
      <c r="C730" s="24" t="s">
        <v>236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150</v>
      </c>
      <c r="J730" s="1">
        <v>280990</v>
      </c>
      <c r="K730" s="43">
        <v>43511</v>
      </c>
      <c r="L730" s="23">
        <v>0</v>
      </c>
      <c r="M730" s="140" t="str">
        <f t="shared" si="80"/>
        <v>Hyundai Kona EV / electric / 150kW / 204KS / 1-brzinski reduktor s diferencijalom / automatski / 5-vrata</v>
      </c>
      <c r="N730" s="86" t="s">
        <v>239</v>
      </c>
      <c r="O730" s="111">
        <f t="shared" si="88"/>
        <v>204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6" x14ac:dyDescent="0.25">
      <c r="A731" s="19" t="s">
        <v>41</v>
      </c>
      <c r="B731" s="24" t="s">
        <v>234</v>
      </c>
      <c r="C731" s="24" t="s">
        <v>237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150</v>
      </c>
      <c r="J731" s="1">
        <v>296990</v>
      </c>
      <c r="K731" s="43">
        <v>43511</v>
      </c>
      <c r="L731" s="23">
        <v>0</v>
      </c>
      <c r="M731" s="140" t="str">
        <f t="shared" si="80"/>
        <v>Hyundai Kona EV / electric / 150kW / 204KS / 1-brzinski reduktor s diferencijalom / automatski / 5-vrata</v>
      </c>
      <c r="N731" s="86" t="s">
        <v>239</v>
      </c>
      <c r="O731" s="111">
        <f t="shared" si="88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6" ht="15.75" thickBot="1" x14ac:dyDescent="0.3">
      <c r="A732" s="31" t="s">
        <v>41</v>
      </c>
      <c r="B732" s="32" t="s">
        <v>234</v>
      </c>
      <c r="C732" s="32" t="s">
        <v>238</v>
      </c>
      <c r="D732" s="34" t="s">
        <v>94</v>
      </c>
      <c r="E732" s="34" t="s">
        <v>50</v>
      </c>
      <c r="F732" s="34">
        <v>5</v>
      </c>
      <c r="G732" s="34" t="s">
        <v>95</v>
      </c>
      <c r="H732" s="34">
        <v>0</v>
      </c>
      <c r="I732" s="34">
        <v>150</v>
      </c>
      <c r="J732" s="3">
        <v>319990</v>
      </c>
      <c r="K732" s="42">
        <v>43511</v>
      </c>
      <c r="L732" s="36">
        <v>0</v>
      </c>
      <c r="M732" s="142" t="str">
        <f t="shared" si="80"/>
        <v>Hyundai Kona EV / electric / 150kW / 204KS / 1-brzinski reduktor s diferencijalom / automatski / 5-vrata</v>
      </c>
      <c r="N732" s="97" t="s">
        <v>239</v>
      </c>
      <c r="O732" s="89">
        <f t="shared" si="88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6" x14ac:dyDescent="0.25">
      <c r="A733" s="19" t="s">
        <v>41</v>
      </c>
      <c r="B733" s="24" t="s">
        <v>234</v>
      </c>
      <c r="C733" s="24" t="s">
        <v>235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100</v>
      </c>
      <c r="J733" s="1">
        <v>263989.9999991376</v>
      </c>
      <c r="K733" s="43">
        <v>43739</v>
      </c>
      <c r="L733" s="23">
        <v>0</v>
      </c>
      <c r="M733" s="140" t="str">
        <f t="shared" ref="M733:M736" si="89">N733&amp;" / "&amp;G733&amp;" / "&amp;I733&amp;"kW"&amp;" / "&amp;O733&amp;"KS"&amp;" / "&amp;D733&amp;" / "&amp;E733&amp;" / "&amp;F733&amp;"-vrata"</f>
        <v>Hyundai Kona EV / electric / 100kW / 136KS / 1-brzinski reduktor s diferencijalom / automatski / 5-vrata</v>
      </c>
      <c r="N733" s="86" t="s">
        <v>239</v>
      </c>
      <c r="O733" s="111">
        <f t="shared" ref="O733:O736" si="90">ROUND(I733*1.36,0)</f>
        <v>136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6" x14ac:dyDescent="0.25">
      <c r="A734" s="19" t="s">
        <v>41</v>
      </c>
      <c r="B734" s="24" t="s">
        <v>234</v>
      </c>
      <c r="C734" s="24" t="s">
        <v>236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150</v>
      </c>
      <c r="J734" s="1">
        <v>295990.00042843405</v>
      </c>
      <c r="K734" s="43">
        <v>43739</v>
      </c>
      <c r="L734" s="23">
        <v>0</v>
      </c>
      <c r="M734" s="140" t="str">
        <f t="shared" si="89"/>
        <v>Hyundai Kona EV / electric / 150kW / 204KS / 1-brzinski reduktor s diferencijalom / automatski / 5-vrata</v>
      </c>
      <c r="N734" s="86" t="s">
        <v>239</v>
      </c>
      <c r="O734" s="111">
        <f t="shared" si="90"/>
        <v>204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6" x14ac:dyDescent="0.25">
      <c r="A735" s="19" t="s">
        <v>41</v>
      </c>
      <c r="B735" s="24" t="s">
        <v>234</v>
      </c>
      <c r="C735" s="24" t="s">
        <v>237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311990.00030038424</v>
      </c>
      <c r="K735" s="43">
        <v>43739</v>
      </c>
      <c r="L735" s="23">
        <v>0</v>
      </c>
      <c r="M735" s="140" t="str">
        <f t="shared" si="89"/>
        <v>Hyundai Kona EV / electric / 150kW / 204KS / 1-brzinski reduktor s diferencijalom / automatski / 5-vrata</v>
      </c>
      <c r="N735" s="86" t="s">
        <v>239</v>
      </c>
      <c r="O735" s="111">
        <f t="shared" si="90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6" ht="15.75" thickBot="1" x14ac:dyDescent="0.3">
      <c r="A736" s="31" t="s">
        <v>41</v>
      </c>
      <c r="B736" s="32" t="s">
        <v>234</v>
      </c>
      <c r="C736" s="32" t="s">
        <v>238</v>
      </c>
      <c r="D736" s="34" t="s">
        <v>94</v>
      </c>
      <c r="E736" s="34" t="s">
        <v>50</v>
      </c>
      <c r="F736" s="34">
        <v>5</v>
      </c>
      <c r="G736" s="34" t="s">
        <v>95</v>
      </c>
      <c r="H736" s="34">
        <v>0</v>
      </c>
      <c r="I736" s="34">
        <v>150</v>
      </c>
      <c r="J736" s="3">
        <v>334989.99999703286</v>
      </c>
      <c r="K736" s="42">
        <v>43739</v>
      </c>
      <c r="L736" s="36">
        <v>0</v>
      </c>
      <c r="M736" s="142" t="str">
        <f t="shared" si="89"/>
        <v>Hyundai Kona EV / electric / 150kW / 204KS / 1-brzinski reduktor s diferencijalom / automatski / 5-vrata</v>
      </c>
      <c r="N736" s="97" t="s">
        <v>239</v>
      </c>
      <c r="O736" s="89">
        <f t="shared" si="90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x14ac:dyDescent="0.25">
      <c r="A737" s="37" t="s">
        <v>41</v>
      </c>
      <c r="B737" s="38" t="s">
        <v>234</v>
      </c>
      <c r="C737" s="38" t="s">
        <v>235</v>
      </c>
      <c r="D737" s="39" t="s">
        <v>94</v>
      </c>
      <c r="E737" s="39" t="s">
        <v>50</v>
      </c>
      <c r="F737" s="39">
        <v>5</v>
      </c>
      <c r="G737" s="39" t="s">
        <v>95</v>
      </c>
      <c r="H737" s="39">
        <v>0</v>
      </c>
      <c r="I737" s="39">
        <v>100</v>
      </c>
      <c r="J737" s="2">
        <v>263989.9999991376</v>
      </c>
      <c r="K737" s="41" t="s">
        <v>402</v>
      </c>
      <c r="L737" s="40">
        <v>0</v>
      </c>
      <c r="M737" s="211" t="str">
        <f t="shared" ref="M737:M744" si="91">N737&amp;" / "&amp;G737&amp;" / "&amp;I737&amp;"kW"&amp;" / "&amp;O737&amp;"KS"&amp;" / "&amp;D737&amp;" / "&amp;E737&amp;" / "&amp;F737&amp;"-vrata"</f>
        <v>Hyundai Kona EV / electric / 100kW / 136KS / 1-brzinski reduktor s diferencijalom / automatski / 5-vrata</v>
      </c>
      <c r="N737" s="99" t="s">
        <v>239</v>
      </c>
      <c r="O737" s="207">
        <f t="shared" ref="O737:O744" si="92">ROUND(I737*1.36,0)</f>
        <v>136</v>
      </c>
      <c r="P737" s="118"/>
      <c r="Q737" s="119"/>
      <c r="R737" s="119"/>
      <c r="S737" s="120"/>
      <c r="T737" s="120"/>
      <c r="U737" s="120"/>
      <c r="V737" s="120"/>
      <c r="W737" s="120"/>
      <c r="X737" s="120"/>
      <c r="Y737" s="119"/>
      <c r="Z737" s="120"/>
      <c r="AA737" s="120"/>
      <c r="AB737" s="120"/>
      <c r="AC737" s="120"/>
      <c r="AD737" s="119" t="s">
        <v>27</v>
      </c>
      <c r="AE737" s="121"/>
      <c r="AF737" s="122"/>
      <c r="AG737" s="122"/>
      <c r="AH737" s="121"/>
      <c r="AI737" s="122"/>
      <c r="AJ737" s="122"/>
    </row>
    <row r="738" spans="1:36" x14ac:dyDescent="0.25">
      <c r="A738" s="19" t="s">
        <v>41</v>
      </c>
      <c r="B738" s="24" t="s">
        <v>234</v>
      </c>
      <c r="C738" s="24" t="s">
        <v>236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150</v>
      </c>
      <c r="J738" s="1">
        <v>295990.00042843405</v>
      </c>
      <c r="K738" s="43" t="s">
        <v>402</v>
      </c>
      <c r="L738" s="23">
        <v>0</v>
      </c>
      <c r="M738" s="140" t="str">
        <f t="shared" si="91"/>
        <v>Hyundai Kona EV / electric / 150kW / 204KS / 1-brzinski reduktor s diferencijalom / automatski / 5-vrata</v>
      </c>
      <c r="N738" s="86" t="s">
        <v>239</v>
      </c>
      <c r="O738" s="111">
        <f t="shared" si="92"/>
        <v>204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 t="s">
        <v>27</v>
      </c>
      <c r="AE738" s="29"/>
      <c r="AF738" s="30"/>
      <c r="AG738" s="30"/>
      <c r="AH738" s="29"/>
      <c r="AI738" s="30"/>
      <c r="AJ738" s="30"/>
    </row>
    <row r="739" spans="1:36" x14ac:dyDescent="0.25">
      <c r="A739" s="19" t="s">
        <v>41</v>
      </c>
      <c r="B739" s="24" t="s">
        <v>234</v>
      </c>
      <c r="C739" s="24" t="s">
        <v>237</v>
      </c>
      <c r="D739" s="21" t="s">
        <v>94</v>
      </c>
      <c r="E739" s="21" t="s">
        <v>50</v>
      </c>
      <c r="F739" s="21">
        <v>5</v>
      </c>
      <c r="G739" s="21" t="s">
        <v>95</v>
      </c>
      <c r="H739" s="21">
        <v>0</v>
      </c>
      <c r="I739" s="21">
        <v>150</v>
      </c>
      <c r="J739" s="1">
        <v>311990.00030038424</v>
      </c>
      <c r="K739" s="43" t="s">
        <v>402</v>
      </c>
      <c r="L739" s="23">
        <v>0</v>
      </c>
      <c r="M739" s="140" t="str">
        <f t="shared" si="91"/>
        <v>Hyundai Kona EV / electric / 150kW / 204KS / 1-brzinski reduktor s diferencijalom / automatski / 5-vrata</v>
      </c>
      <c r="N739" s="86" t="s">
        <v>239</v>
      </c>
      <c r="O739" s="111">
        <f t="shared" si="92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 t="s">
        <v>27</v>
      </c>
      <c r="AE739" s="29"/>
      <c r="AF739" s="30"/>
      <c r="AG739" s="30"/>
      <c r="AH739" s="29"/>
      <c r="AI739" s="30"/>
      <c r="AJ739" s="30"/>
    </row>
    <row r="740" spans="1:36" s="123" customFormat="1" x14ac:dyDescent="0.25">
      <c r="A740" s="19" t="s">
        <v>41</v>
      </c>
      <c r="B740" s="24" t="s">
        <v>234</v>
      </c>
      <c r="C740" s="24" t="s">
        <v>238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334989.99999703286</v>
      </c>
      <c r="K740" s="43" t="s">
        <v>402</v>
      </c>
      <c r="L740" s="23">
        <v>0</v>
      </c>
      <c r="M740" s="140" t="str">
        <f t="shared" si="91"/>
        <v>Hyundai Kona EV / electric / 150kW / 204KS / 1-brzinski reduktor s diferencijalom / automatski / 5-vrata</v>
      </c>
      <c r="N740" s="86" t="s">
        <v>239</v>
      </c>
      <c r="O740" s="88">
        <f t="shared" si="92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 t="s">
        <v>27</v>
      </c>
      <c r="AE740" s="29"/>
      <c r="AF740" s="30"/>
      <c r="AG740" s="30"/>
      <c r="AH740" s="29"/>
      <c r="AI740" s="30"/>
      <c r="AJ740" s="30"/>
    </row>
    <row r="741" spans="1:36" x14ac:dyDescent="0.25">
      <c r="A741" s="37" t="s">
        <v>41</v>
      </c>
      <c r="B741" s="38" t="s">
        <v>234</v>
      </c>
      <c r="C741" s="38" t="s">
        <v>235</v>
      </c>
      <c r="D741" s="39" t="s">
        <v>94</v>
      </c>
      <c r="E741" s="39" t="s">
        <v>50</v>
      </c>
      <c r="F741" s="39">
        <v>5</v>
      </c>
      <c r="G741" s="39" t="s">
        <v>95</v>
      </c>
      <c r="H741" s="39">
        <v>0</v>
      </c>
      <c r="I741" s="39">
        <v>100</v>
      </c>
      <c r="J741" s="2">
        <v>268990</v>
      </c>
      <c r="K741" s="41" t="s">
        <v>437</v>
      </c>
      <c r="L741" s="40">
        <v>0</v>
      </c>
      <c r="M741" s="211" t="str">
        <f t="shared" si="91"/>
        <v>Hyundai Kona EV / electric / 100kW / 136KS / 1-brzinski reduktor s diferencijalom / automatski / 5-vrata</v>
      </c>
      <c r="N741" s="99" t="s">
        <v>239</v>
      </c>
      <c r="O741" s="207">
        <f t="shared" si="92"/>
        <v>136</v>
      </c>
      <c r="P741" s="118"/>
      <c r="Q741" s="119"/>
      <c r="R741" s="119"/>
      <c r="S741" s="120"/>
      <c r="T741" s="120"/>
      <c r="U741" s="120"/>
      <c r="V741" s="120"/>
      <c r="W741" s="120"/>
      <c r="X741" s="120"/>
      <c r="Y741" s="119"/>
      <c r="Z741" s="120"/>
      <c r="AA741" s="120"/>
      <c r="AB741" s="120"/>
      <c r="AC741" s="120"/>
      <c r="AD741" s="119" t="s">
        <v>27</v>
      </c>
      <c r="AE741" s="121"/>
      <c r="AF741" s="122"/>
      <c r="AG741" s="122"/>
      <c r="AH741" s="121"/>
      <c r="AI741" s="122"/>
      <c r="AJ741" s="122"/>
    </row>
    <row r="742" spans="1:36" x14ac:dyDescent="0.25">
      <c r="A742" s="19" t="s">
        <v>41</v>
      </c>
      <c r="B742" s="24" t="s">
        <v>234</v>
      </c>
      <c r="C742" s="24" t="s">
        <v>236</v>
      </c>
      <c r="D742" s="21" t="s">
        <v>94</v>
      </c>
      <c r="E742" s="21" t="s">
        <v>50</v>
      </c>
      <c r="F742" s="21">
        <v>5</v>
      </c>
      <c r="G742" s="21" t="s">
        <v>95</v>
      </c>
      <c r="H742" s="21">
        <v>0</v>
      </c>
      <c r="I742" s="21">
        <v>150</v>
      </c>
      <c r="J742" s="1">
        <v>304990</v>
      </c>
      <c r="K742" s="43" t="s">
        <v>437</v>
      </c>
      <c r="L742" s="23">
        <v>0</v>
      </c>
      <c r="M742" s="140" t="str">
        <f t="shared" si="91"/>
        <v>Hyundai Kona EV / electric / 150kW / 204KS / 1-brzinski reduktor s diferencijalom / automatski / 5-vrata</v>
      </c>
      <c r="N742" s="86" t="s">
        <v>239</v>
      </c>
      <c r="O742" s="111">
        <f t="shared" si="92"/>
        <v>204</v>
      </c>
      <c r="P742" s="25"/>
      <c r="Q742" s="26"/>
      <c r="R742" s="26"/>
      <c r="S742" s="27"/>
      <c r="T742" s="27"/>
      <c r="U742" s="27"/>
      <c r="V742" s="27"/>
      <c r="W742" s="27"/>
      <c r="X742" s="27"/>
      <c r="Y742" s="26"/>
      <c r="Z742" s="27"/>
      <c r="AA742" s="27"/>
      <c r="AB742" s="27"/>
      <c r="AC742" s="27"/>
      <c r="AD742" s="26" t="s">
        <v>27</v>
      </c>
      <c r="AE742" s="29"/>
      <c r="AF742" s="30"/>
      <c r="AG742" s="30"/>
      <c r="AH742" s="29"/>
      <c r="AI742" s="30"/>
      <c r="AJ742" s="30"/>
    </row>
    <row r="743" spans="1:36" x14ac:dyDescent="0.25">
      <c r="A743" s="19" t="s">
        <v>41</v>
      </c>
      <c r="B743" s="24" t="s">
        <v>234</v>
      </c>
      <c r="C743" s="24" t="s">
        <v>237</v>
      </c>
      <c r="D743" s="21" t="s">
        <v>94</v>
      </c>
      <c r="E743" s="21" t="s">
        <v>50</v>
      </c>
      <c r="F743" s="21">
        <v>5</v>
      </c>
      <c r="G743" s="21" t="s">
        <v>95</v>
      </c>
      <c r="H743" s="21">
        <v>0</v>
      </c>
      <c r="I743" s="21">
        <v>150</v>
      </c>
      <c r="J743" s="1">
        <v>321990</v>
      </c>
      <c r="K743" s="43" t="s">
        <v>437</v>
      </c>
      <c r="L743" s="23">
        <v>0</v>
      </c>
      <c r="M743" s="140" t="str">
        <f t="shared" si="91"/>
        <v>Hyundai Kona EV / electric / 150kW / 204KS / 1-brzinski reduktor s diferencijalom / automatski / 5-vrata</v>
      </c>
      <c r="N743" s="86" t="s">
        <v>239</v>
      </c>
      <c r="O743" s="111">
        <f t="shared" si="92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</row>
    <row r="744" spans="1:36" s="123" customFormat="1" x14ac:dyDescent="0.25">
      <c r="A744" s="19" t="s">
        <v>41</v>
      </c>
      <c r="B744" s="24" t="s">
        <v>234</v>
      </c>
      <c r="C744" s="24" t="s">
        <v>238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345990</v>
      </c>
      <c r="K744" s="43" t="s">
        <v>437</v>
      </c>
      <c r="L744" s="23">
        <v>0</v>
      </c>
      <c r="M744" s="140" t="str">
        <f t="shared" si="91"/>
        <v>Hyundai Kona EV / electric / 150kW / 204KS / 1-brzinski reduktor s diferencijalom / automatski / 5-vrata</v>
      </c>
      <c r="N744" s="86" t="s">
        <v>239</v>
      </c>
      <c r="O744" s="88">
        <f t="shared" si="92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x14ac:dyDescent="0.25">
      <c r="A745" s="37" t="s">
        <v>41</v>
      </c>
      <c r="B745" s="38" t="s">
        <v>234</v>
      </c>
      <c r="C745" s="38" t="s">
        <v>235</v>
      </c>
      <c r="D745" s="39" t="s">
        <v>94</v>
      </c>
      <c r="E745" s="39" t="s">
        <v>50</v>
      </c>
      <c r="F745" s="39">
        <v>5</v>
      </c>
      <c r="G745" s="39" t="s">
        <v>95</v>
      </c>
      <c r="H745" s="39">
        <v>0</v>
      </c>
      <c r="I745" s="39">
        <v>100</v>
      </c>
      <c r="J745" s="2">
        <v>270989.99998208234</v>
      </c>
      <c r="K745" s="41" t="s">
        <v>457</v>
      </c>
      <c r="L745" s="40">
        <v>0</v>
      </c>
      <c r="M745" s="211" t="str">
        <f t="shared" ref="M745:M755" si="93">N745&amp;" / "&amp;G745&amp;" / "&amp;I745&amp;"kW"&amp;" / "&amp;O745&amp;"KS"&amp;" / "&amp;D745&amp;" / "&amp;E745&amp;" / "&amp;F745&amp;"-vrata"</f>
        <v>Hyundai Kona EV / electric / 100kW / 136KS / 1-brzinski reduktor s diferencijalom / automatski / 5-vrata</v>
      </c>
      <c r="N745" s="99" t="s">
        <v>239</v>
      </c>
      <c r="O745" s="207">
        <f t="shared" ref="O745:O755" si="94">ROUND(I745*1.36,0)</f>
        <v>136</v>
      </c>
      <c r="P745" s="118"/>
      <c r="Q745" s="119"/>
      <c r="R745" s="119"/>
      <c r="S745" s="120"/>
      <c r="T745" s="120"/>
      <c r="U745" s="120"/>
      <c r="V745" s="120"/>
      <c r="W745" s="120"/>
      <c r="X745" s="120"/>
      <c r="Y745" s="119"/>
      <c r="Z745" s="120"/>
      <c r="AA745" s="120"/>
      <c r="AB745" s="120"/>
      <c r="AC745" s="120"/>
      <c r="AD745" s="119" t="s">
        <v>27</v>
      </c>
      <c r="AE745" s="121"/>
      <c r="AF745" s="122"/>
      <c r="AG745" s="122"/>
      <c r="AH745" s="121"/>
      <c r="AI745" s="122"/>
      <c r="AJ745" s="122"/>
    </row>
    <row r="746" spans="1:36" x14ac:dyDescent="0.25">
      <c r="A746" s="19" t="s">
        <v>41</v>
      </c>
      <c r="B746" s="24" t="s">
        <v>234</v>
      </c>
      <c r="C746" s="24" t="s">
        <v>236</v>
      </c>
      <c r="D746" s="21" t="s">
        <v>94</v>
      </c>
      <c r="E746" s="21" t="s">
        <v>50</v>
      </c>
      <c r="F746" s="21">
        <v>5</v>
      </c>
      <c r="G746" s="21" t="s">
        <v>95</v>
      </c>
      <c r="H746" s="21">
        <v>0</v>
      </c>
      <c r="I746" s="21">
        <v>150</v>
      </c>
      <c r="J746" s="1">
        <v>306989.99999107508</v>
      </c>
      <c r="K746" s="43" t="s">
        <v>457</v>
      </c>
      <c r="L746" s="23">
        <v>0</v>
      </c>
      <c r="M746" s="140" t="str">
        <f t="shared" si="93"/>
        <v>Hyundai Kona EV / electric / 150kW / 204KS / 1-brzinski reduktor s diferencijalom / automatski / 5-vrata</v>
      </c>
      <c r="N746" s="86" t="s">
        <v>239</v>
      </c>
      <c r="O746" s="111">
        <f t="shared" si="94"/>
        <v>204</v>
      </c>
      <c r="P746" s="25"/>
      <c r="Q746" s="26"/>
      <c r="R746" s="26"/>
      <c r="S746" s="27"/>
      <c r="T746" s="27"/>
      <c r="U746" s="27"/>
      <c r="V746" s="27"/>
      <c r="W746" s="27"/>
      <c r="X746" s="27"/>
      <c r="Y746" s="26"/>
      <c r="Z746" s="27"/>
      <c r="AA746" s="27"/>
      <c r="AB746" s="27"/>
      <c r="AC746" s="27"/>
      <c r="AD746" s="26" t="s">
        <v>27</v>
      </c>
      <c r="AE746" s="29"/>
      <c r="AF746" s="30"/>
      <c r="AG746" s="30"/>
      <c r="AH746" s="29"/>
      <c r="AI746" s="30"/>
      <c r="AJ746" s="30"/>
    </row>
    <row r="747" spans="1:36" x14ac:dyDescent="0.25">
      <c r="A747" s="19" t="s">
        <v>41</v>
      </c>
      <c r="B747" s="24" t="s">
        <v>234</v>
      </c>
      <c r="C747" s="24" t="s">
        <v>237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323989.99999096419</v>
      </c>
      <c r="K747" s="43" t="s">
        <v>457</v>
      </c>
      <c r="L747" s="23">
        <v>0</v>
      </c>
      <c r="M747" s="140" t="str">
        <f t="shared" si="93"/>
        <v>Hyundai Kona EV / electric / 150kW / 204KS / 1-brzinski reduktor s diferencijalom / automatski / 5-vrata</v>
      </c>
      <c r="N747" s="86" t="s">
        <v>239</v>
      </c>
      <c r="O747" s="111">
        <f t="shared" si="94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6" s="18" customFormat="1" ht="15.75" thickBot="1" x14ac:dyDescent="0.3">
      <c r="A748" s="103" t="s">
        <v>41</v>
      </c>
      <c r="B748" s="104" t="s">
        <v>234</v>
      </c>
      <c r="C748" s="104" t="s">
        <v>238</v>
      </c>
      <c r="D748" s="105" t="s">
        <v>94</v>
      </c>
      <c r="E748" s="105" t="s">
        <v>50</v>
      </c>
      <c r="F748" s="105">
        <v>5</v>
      </c>
      <c r="G748" s="105" t="s">
        <v>95</v>
      </c>
      <c r="H748" s="105">
        <v>0</v>
      </c>
      <c r="I748" s="105">
        <v>150</v>
      </c>
      <c r="J748" s="106">
        <v>347989.99997870729</v>
      </c>
      <c r="K748" s="107" t="s">
        <v>457</v>
      </c>
      <c r="L748" s="108">
        <v>0</v>
      </c>
      <c r="M748" s="153" t="str">
        <f t="shared" si="93"/>
        <v>Hyundai Kona EV / electric / 150kW / 204KS / 1-brzinski reduktor s diferencijalom / automatski / 5-vrata</v>
      </c>
      <c r="N748" s="110" t="s">
        <v>239</v>
      </c>
      <c r="O748" s="161">
        <f t="shared" si="94"/>
        <v>204</v>
      </c>
      <c r="P748" s="135"/>
      <c r="Q748" s="136"/>
      <c r="R748" s="136"/>
      <c r="S748" s="137"/>
      <c r="T748" s="137"/>
      <c r="U748" s="137"/>
      <c r="V748" s="137"/>
      <c r="W748" s="137"/>
      <c r="X748" s="137"/>
      <c r="Y748" s="136"/>
      <c r="Z748" s="137"/>
      <c r="AA748" s="137"/>
      <c r="AB748" s="137"/>
      <c r="AC748" s="137"/>
      <c r="AD748" s="136" t="s">
        <v>27</v>
      </c>
      <c r="AE748" s="138"/>
      <c r="AF748" s="139"/>
      <c r="AG748" s="139"/>
      <c r="AH748" s="138"/>
      <c r="AI748" s="139"/>
      <c r="AJ748" s="139"/>
    </row>
    <row r="749" spans="1:36" s="175" customFormat="1" x14ac:dyDescent="0.25">
      <c r="A749" s="246" t="s">
        <v>41</v>
      </c>
      <c r="B749" s="45" t="s">
        <v>234</v>
      </c>
      <c r="C749" s="45" t="s">
        <v>236</v>
      </c>
      <c r="D749" s="15" t="s">
        <v>94</v>
      </c>
      <c r="E749" s="15" t="s">
        <v>50</v>
      </c>
      <c r="F749" s="15">
        <v>5</v>
      </c>
      <c r="G749" s="15" t="s">
        <v>95</v>
      </c>
      <c r="H749" s="15">
        <v>0</v>
      </c>
      <c r="I749" s="15">
        <v>150</v>
      </c>
      <c r="J749" s="4">
        <v>289989.9999582569</v>
      </c>
      <c r="K749" s="46" t="s">
        <v>485</v>
      </c>
      <c r="L749" s="17">
        <v>0</v>
      </c>
      <c r="M749" s="141" t="str">
        <f t="shared" si="93"/>
        <v>Hyundai Kona EV / electric / 150kW / 204KS / 1-brzinski reduktor s diferencijalom / automatski / 5-vrata</v>
      </c>
      <c r="N749" s="96" t="s">
        <v>239</v>
      </c>
      <c r="O749" s="87">
        <f t="shared" si="94"/>
        <v>204</v>
      </c>
      <c r="P749" s="176"/>
      <c r="Q749" s="171"/>
      <c r="R749" s="171"/>
      <c r="S749" s="172"/>
      <c r="T749" s="172"/>
      <c r="U749" s="172"/>
      <c r="V749" s="172"/>
      <c r="W749" s="172"/>
      <c r="X749" s="172"/>
      <c r="Y749" s="171"/>
      <c r="Z749" s="172"/>
      <c r="AA749" s="172"/>
      <c r="AB749" s="172"/>
      <c r="AC749" s="172"/>
      <c r="AD749" s="171"/>
      <c r="AE749" s="173"/>
      <c r="AF749" s="174"/>
      <c r="AG749" s="174"/>
      <c r="AH749" s="173"/>
      <c r="AI749" s="174"/>
      <c r="AJ749" s="174"/>
    </row>
    <row r="750" spans="1:36" s="147" customFormat="1" x14ac:dyDescent="0.25">
      <c r="A750" s="101" t="s">
        <v>41</v>
      </c>
      <c r="B750" s="24" t="s">
        <v>234</v>
      </c>
      <c r="C750" s="24" t="s">
        <v>237</v>
      </c>
      <c r="D750" s="21" t="s">
        <v>94</v>
      </c>
      <c r="E750" s="21" t="s">
        <v>50</v>
      </c>
      <c r="F750" s="21">
        <v>5</v>
      </c>
      <c r="G750" s="21" t="s">
        <v>95</v>
      </c>
      <c r="H750" s="21">
        <v>0</v>
      </c>
      <c r="I750" s="21">
        <v>150</v>
      </c>
      <c r="J750" s="1">
        <v>306989.99996797694</v>
      </c>
      <c r="K750" s="43" t="s">
        <v>485</v>
      </c>
      <c r="L750" s="23">
        <v>0</v>
      </c>
      <c r="M750" s="140" t="str">
        <f t="shared" si="93"/>
        <v>Hyundai Kona EV / electric / 150kW / 204KS / 1-brzinski reduktor s diferencijalom / automatski / 5-vrata</v>
      </c>
      <c r="N750" s="86" t="s">
        <v>239</v>
      </c>
      <c r="O750" s="88">
        <f t="shared" si="94"/>
        <v>204</v>
      </c>
      <c r="P750" s="25"/>
      <c r="Q750" s="26"/>
      <c r="R750" s="26"/>
      <c r="S750" s="27"/>
      <c r="T750" s="27"/>
      <c r="U750" s="27"/>
      <c r="V750" s="27"/>
      <c r="W750" s="27"/>
      <c r="X750" s="27"/>
      <c r="Y750" s="26"/>
      <c r="Z750" s="27"/>
      <c r="AA750" s="27"/>
      <c r="AB750" s="27"/>
      <c r="AC750" s="27"/>
      <c r="AD750" s="26"/>
      <c r="AE750" s="29"/>
      <c r="AF750" s="30"/>
      <c r="AG750" s="30"/>
      <c r="AH750" s="29"/>
      <c r="AI750" s="30"/>
      <c r="AJ750" s="30"/>
    </row>
    <row r="751" spans="1:36" s="150" customFormat="1" ht="15.75" thickBot="1" x14ac:dyDescent="0.3">
      <c r="A751" s="226" t="s">
        <v>41</v>
      </c>
      <c r="B751" s="32" t="s">
        <v>234</v>
      </c>
      <c r="C751" s="32" t="s">
        <v>238</v>
      </c>
      <c r="D751" s="34" t="s">
        <v>94</v>
      </c>
      <c r="E751" s="34" t="s">
        <v>50</v>
      </c>
      <c r="F751" s="34">
        <v>5</v>
      </c>
      <c r="G751" s="34" t="s">
        <v>95</v>
      </c>
      <c r="H751" s="34">
        <v>0</v>
      </c>
      <c r="I751" s="34">
        <v>150</v>
      </c>
      <c r="J751" s="3">
        <v>330989.99992585578</v>
      </c>
      <c r="K751" s="42" t="s">
        <v>485</v>
      </c>
      <c r="L751" s="36">
        <v>0</v>
      </c>
      <c r="M751" s="142" t="str">
        <f t="shared" si="93"/>
        <v>Hyundai Kona EV / electric / 150kW / 204KS / 1-brzinski reduktor s diferencijalom / automatski / 5-vrata</v>
      </c>
      <c r="N751" s="97" t="s">
        <v>239</v>
      </c>
      <c r="O751" s="89">
        <f t="shared" si="94"/>
        <v>204</v>
      </c>
      <c r="P751" s="128"/>
      <c r="Q751" s="129"/>
      <c r="R751" s="129"/>
      <c r="S751" s="130"/>
      <c r="T751" s="130"/>
      <c r="U751" s="130"/>
      <c r="V751" s="130"/>
      <c r="W751" s="130"/>
      <c r="X751" s="130"/>
      <c r="Y751" s="129"/>
      <c r="Z751" s="130"/>
      <c r="AA751" s="130"/>
      <c r="AB751" s="130"/>
      <c r="AC751" s="130"/>
      <c r="AD751" s="129"/>
      <c r="AE751" s="132"/>
      <c r="AF751" s="133"/>
      <c r="AG751" s="133"/>
      <c r="AH751" s="132"/>
      <c r="AI751" s="133"/>
      <c r="AJ751" s="133"/>
    </row>
    <row r="752" spans="1:36" s="152" customFormat="1" x14ac:dyDescent="0.25">
      <c r="A752" s="225" t="s">
        <v>41</v>
      </c>
      <c r="B752" s="38" t="s">
        <v>518</v>
      </c>
      <c r="C752" s="38" t="s">
        <v>235</v>
      </c>
      <c r="D752" s="39" t="s">
        <v>94</v>
      </c>
      <c r="E752" s="39" t="s">
        <v>50</v>
      </c>
      <c r="F752" s="39">
        <v>5</v>
      </c>
      <c r="G752" s="39" t="s">
        <v>95</v>
      </c>
      <c r="H752" s="39">
        <v>0</v>
      </c>
      <c r="I752" s="39">
        <v>100</v>
      </c>
      <c r="J752" s="2">
        <v>259989.9999995757</v>
      </c>
      <c r="K752" s="41" t="s">
        <v>519</v>
      </c>
      <c r="L752" s="40">
        <v>0</v>
      </c>
      <c r="M752" s="211" t="str">
        <f t="shared" si="93"/>
        <v>Hyundai Kona EV / electric / 100kW / 136KS / 1-brzinski reduktor s diferencijalom / automatski / 5-vrata</v>
      </c>
      <c r="N752" s="99" t="s">
        <v>239</v>
      </c>
      <c r="O752" s="87">
        <f t="shared" si="94"/>
        <v>136</v>
      </c>
      <c r="P752" s="118"/>
      <c r="Q752" s="119"/>
      <c r="R752" s="119"/>
      <c r="S752" s="120"/>
      <c r="T752" s="120"/>
      <c r="U752" s="120"/>
      <c r="V752" s="120"/>
      <c r="W752" s="120"/>
      <c r="X752" s="120"/>
      <c r="Y752" s="119"/>
      <c r="Z752" s="120"/>
      <c r="AA752" s="120"/>
      <c r="AB752" s="120"/>
      <c r="AC752" s="120"/>
      <c r="AD752" s="119"/>
      <c r="AE752" s="121"/>
      <c r="AF752" s="122"/>
      <c r="AG752" s="122"/>
      <c r="AH752" s="121"/>
      <c r="AI752" s="122"/>
      <c r="AJ752" s="122"/>
    </row>
    <row r="753" spans="1:36" s="147" customFormat="1" x14ac:dyDescent="0.25">
      <c r="A753" s="101" t="s">
        <v>41</v>
      </c>
      <c r="B753" s="24" t="s">
        <v>518</v>
      </c>
      <c r="C753" s="24" t="s">
        <v>236</v>
      </c>
      <c r="D753" s="21" t="s">
        <v>94</v>
      </c>
      <c r="E753" s="21" t="s">
        <v>50</v>
      </c>
      <c r="F753" s="21">
        <v>5</v>
      </c>
      <c r="G753" s="21" t="s">
        <v>95</v>
      </c>
      <c r="H753" s="21">
        <v>0</v>
      </c>
      <c r="I753" s="21">
        <v>150</v>
      </c>
      <c r="J753" s="1">
        <v>295989.9999846695</v>
      </c>
      <c r="K753" s="43" t="s">
        <v>519</v>
      </c>
      <c r="L753" s="23">
        <v>0</v>
      </c>
      <c r="M753" s="140" t="str">
        <f t="shared" si="93"/>
        <v>Hyundai Kona EV / electric / 150kW / 204KS / 1-brzinski reduktor s diferencijalom / automatski / 5-vrata</v>
      </c>
      <c r="N753" s="86" t="s">
        <v>239</v>
      </c>
      <c r="O753" s="88">
        <f t="shared" si="94"/>
        <v>204</v>
      </c>
      <c r="P753" s="25"/>
      <c r="Q753" s="26"/>
      <c r="R753" s="26"/>
      <c r="S753" s="27"/>
      <c r="T753" s="27"/>
      <c r="U753" s="27"/>
      <c r="V753" s="27"/>
      <c r="W753" s="27"/>
      <c r="X753" s="27"/>
      <c r="Y753" s="26"/>
      <c r="Z753" s="27"/>
      <c r="AA753" s="27"/>
      <c r="AB753" s="27"/>
      <c r="AC753" s="27"/>
      <c r="AD753" s="26"/>
      <c r="AE753" s="29"/>
      <c r="AF753" s="30"/>
      <c r="AG753" s="30"/>
      <c r="AH753" s="29"/>
      <c r="AI753" s="30"/>
      <c r="AJ753" s="30"/>
    </row>
    <row r="754" spans="1:36" s="147" customFormat="1" x14ac:dyDescent="0.25">
      <c r="A754" s="101" t="s">
        <v>41</v>
      </c>
      <c r="B754" s="24" t="s">
        <v>518</v>
      </c>
      <c r="C754" s="24" t="s">
        <v>237</v>
      </c>
      <c r="D754" s="21" t="s">
        <v>94</v>
      </c>
      <c r="E754" s="21" t="s">
        <v>50</v>
      </c>
      <c r="F754" s="21">
        <v>5</v>
      </c>
      <c r="G754" s="21" t="s">
        <v>95</v>
      </c>
      <c r="H754" s="21">
        <v>0</v>
      </c>
      <c r="I754" s="21">
        <v>150</v>
      </c>
      <c r="J754" s="1">
        <v>313989.99945751473</v>
      </c>
      <c r="K754" s="43" t="s">
        <v>519</v>
      </c>
      <c r="L754" s="23">
        <v>0</v>
      </c>
      <c r="M754" s="140" t="str">
        <f t="shared" si="93"/>
        <v>Hyundai Kona EV / electric / 150kW / 204KS / 1-brzinski reduktor s diferencijalom / automatski / 5-vrata</v>
      </c>
      <c r="N754" s="86" t="s">
        <v>239</v>
      </c>
      <c r="O754" s="88">
        <f t="shared" si="94"/>
        <v>204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/>
      <c r="AE754" s="29"/>
      <c r="AF754" s="30"/>
      <c r="AG754" s="30"/>
      <c r="AH754" s="29"/>
      <c r="AI754" s="30"/>
      <c r="AJ754" s="30"/>
    </row>
    <row r="755" spans="1:36" s="150" customFormat="1" ht="15.75" thickBot="1" x14ac:dyDescent="0.3">
      <c r="A755" s="226" t="s">
        <v>41</v>
      </c>
      <c r="B755" s="32" t="s">
        <v>518</v>
      </c>
      <c r="C755" s="32" t="s">
        <v>238</v>
      </c>
      <c r="D755" s="34" t="s">
        <v>94</v>
      </c>
      <c r="E755" s="34" t="s">
        <v>50</v>
      </c>
      <c r="F755" s="34">
        <v>5</v>
      </c>
      <c r="G755" s="34" t="s">
        <v>95</v>
      </c>
      <c r="H755" s="34">
        <v>0</v>
      </c>
      <c r="I755" s="34">
        <v>150</v>
      </c>
      <c r="J755" s="3">
        <v>337989.99944051297</v>
      </c>
      <c r="K755" s="42" t="s">
        <v>519</v>
      </c>
      <c r="L755" s="36">
        <v>0</v>
      </c>
      <c r="M755" s="142" t="str">
        <f t="shared" si="93"/>
        <v>Hyundai Kona EV / electric / 150kW / 204KS / 1-brzinski reduktor s diferencijalom / automatski / 5-vrata</v>
      </c>
      <c r="N755" s="97" t="s">
        <v>239</v>
      </c>
      <c r="O755" s="89">
        <f t="shared" si="94"/>
        <v>204</v>
      </c>
      <c r="P755" s="128"/>
      <c r="Q755" s="129"/>
      <c r="R755" s="129"/>
      <c r="S755" s="130"/>
      <c r="T755" s="130"/>
      <c r="U755" s="130"/>
      <c r="V755" s="130"/>
      <c r="W755" s="130"/>
      <c r="X755" s="130"/>
      <c r="Y755" s="129"/>
      <c r="Z755" s="130"/>
      <c r="AA755" s="130"/>
      <c r="AB755" s="130"/>
      <c r="AC755" s="130"/>
      <c r="AD755" s="129"/>
      <c r="AE755" s="132"/>
      <c r="AF755" s="133"/>
      <c r="AG755" s="133"/>
      <c r="AH755" s="132"/>
      <c r="AI755" s="133"/>
      <c r="AJ755" s="133"/>
    </row>
    <row r="756" spans="1:36" x14ac:dyDescent="0.25">
      <c r="A756" s="37" t="s">
        <v>41</v>
      </c>
      <c r="B756" s="38" t="s">
        <v>105</v>
      </c>
      <c r="C756" s="38" t="s">
        <v>143</v>
      </c>
      <c r="D756" s="39" t="s">
        <v>49</v>
      </c>
      <c r="E756" s="39" t="s">
        <v>29</v>
      </c>
      <c r="F756" s="39">
        <v>5</v>
      </c>
      <c r="G756" s="39" t="s">
        <v>26</v>
      </c>
      <c r="H756" s="39">
        <v>1685</v>
      </c>
      <c r="I756" s="39">
        <v>85</v>
      </c>
      <c r="J756" s="2">
        <v>177913.46153392809</v>
      </c>
      <c r="K756" s="41">
        <v>42736</v>
      </c>
      <c r="L756" s="40">
        <v>119</v>
      </c>
      <c r="M756" s="72" t="str">
        <f t="shared" si="26"/>
        <v>Hyundai Tucson 1.7 CRDI ISG 6MT / dizel / 85kW / 116KS / ručni / 6 stupnjeva prijenosa / 5-vrata</v>
      </c>
      <c r="N756" s="99" t="s">
        <v>169</v>
      </c>
      <c r="O756" s="100">
        <f t="shared" si="27"/>
        <v>116</v>
      </c>
      <c r="P756" s="118"/>
      <c r="Q756" s="119"/>
      <c r="R756" s="119"/>
      <c r="S756" s="120"/>
      <c r="T756" s="120"/>
      <c r="U756" s="120"/>
      <c r="V756" s="120"/>
      <c r="W756" s="120"/>
      <c r="X756" s="120"/>
      <c r="Y756" s="119"/>
      <c r="Z756" s="120"/>
      <c r="AA756" s="120"/>
      <c r="AB756" s="120"/>
      <c r="AC756" s="120"/>
      <c r="AD756" s="119" t="s">
        <v>27</v>
      </c>
      <c r="AE756" s="121"/>
      <c r="AF756" s="122"/>
      <c r="AG756" s="122"/>
      <c r="AH756" s="121"/>
      <c r="AI756" s="122"/>
      <c r="AJ756" s="122"/>
    </row>
    <row r="757" spans="1:36" x14ac:dyDescent="0.25">
      <c r="A757" s="19" t="s">
        <v>41</v>
      </c>
      <c r="B757" s="24" t="s">
        <v>105</v>
      </c>
      <c r="C757" s="24" t="s">
        <v>148</v>
      </c>
      <c r="D757" s="21" t="s">
        <v>49</v>
      </c>
      <c r="E757" s="21" t="s">
        <v>29</v>
      </c>
      <c r="F757" s="21">
        <v>5</v>
      </c>
      <c r="G757" s="21" t="s">
        <v>26</v>
      </c>
      <c r="H757" s="21">
        <v>1995</v>
      </c>
      <c r="I757" s="21">
        <v>100</v>
      </c>
      <c r="J757" s="1">
        <v>208162.5</v>
      </c>
      <c r="K757" s="43">
        <v>42767</v>
      </c>
      <c r="L757" s="23">
        <v>139</v>
      </c>
      <c r="M757" s="71" t="str">
        <f t="shared" si="26"/>
        <v>Hyundai Tucson 2.0 CRDI 4WD - GDGE / dizel / 100kW / 136KS / ručni / 6 stupnjeva prijenosa / 5-vrata</v>
      </c>
      <c r="N757" s="86" t="s">
        <v>149</v>
      </c>
      <c r="O757" s="91">
        <f t="shared" si="27"/>
        <v>136</v>
      </c>
      <c r="P757" s="25"/>
      <c r="Q757" s="26"/>
      <c r="R757" s="26"/>
      <c r="S757" s="27"/>
      <c r="T757" s="27"/>
      <c r="U757" s="27"/>
      <c r="V757" s="27"/>
      <c r="W757" s="27"/>
      <c r="X757" s="27"/>
      <c r="Y757" s="26"/>
      <c r="Z757" s="27"/>
      <c r="AA757" s="27"/>
      <c r="AB757" s="27"/>
      <c r="AC757" s="27"/>
      <c r="AD757" s="26" t="s">
        <v>27</v>
      </c>
      <c r="AE757" s="29"/>
      <c r="AF757" s="30"/>
      <c r="AG757" s="30"/>
      <c r="AH757" s="29"/>
      <c r="AI757" s="30"/>
      <c r="AJ757" s="30"/>
    </row>
    <row r="758" spans="1:36" x14ac:dyDescent="0.25">
      <c r="A758" s="19" t="s">
        <v>41</v>
      </c>
      <c r="B758" s="24" t="s">
        <v>105</v>
      </c>
      <c r="C758" s="24" t="s">
        <v>73</v>
      </c>
      <c r="D758" s="21" t="s">
        <v>49</v>
      </c>
      <c r="E758" s="21" t="s">
        <v>29</v>
      </c>
      <c r="F758" s="21">
        <v>5</v>
      </c>
      <c r="G758" s="21" t="s">
        <v>25</v>
      </c>
      <c r="H758" s="21">
        <v>1591</v>
      </c>
      <c r="I758" s="21">
        <v>97</v>
      </c>
      <c r="J758" s="1">
        <v>139627.45108326842</v>
      </c>
      <c r="K758" s="43">
        <v>42846</v>
      </c>
      <c r="L758" s="23">
        <v>147</v>
      </c>
      <c r="M758" s="71" t="str">
        <f t="shared" si="26"/>
        <v>Hyundai Tucson 1.6 Gdi ISG / benzin / 97kW / 132KS / ručni / 6 stupnjeva prijenosa / 5-vrata</v>
      </c>
      <c r="N758" s="86" t="s">
        <v>109</v>
      </c>
      <c r="O758" s="91">
        <f t="shared" si="27"/>
        <v>132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 t="s">
        <v>27</v>
      </c>
      <c r="AE758" s="29"/>
      <c r="AF758" s="30"/>
      <c r="AG758" s="30"/>
      <c r="AH758" s="29"/>
      <c r="AI758" s="30"/>
      <c r="AJ758" s="30"/>
    </row>
    <row r="759" spans="1:36" x14ac:dyDescent="0.25">
      <c r="A759" s="19" t="s">
        <v>41</v>
      </c>
      <c r="B759" s="24" t="s">
        <v>105</v>
      </c>
      <c r="C759" s="24" t="s">
        <v>106</v>
      </c>
      <c r="D759" s="21" t="s">
        <v>49</v>
      </c>
      <c r="E759" s="21" t="s">
        <v>29</v>
      </c>
      <c r="F759" s="21">
        <v>5</v>
      </c>
      <c r="G759" s="21" t="s">
        <v>25</v>
      </c>
      <c r="H759" s="21">
        <v>1591</v>
      </c>
      <c r="I759" s="21">
        <v>97</v>
      </c>
      <c r="J759" s="1">
        <v>143549.0196734065</v>
      </c>
      <c r="K759" s="43">
        <v>42846</v>
      </c>
      <c r="L759" s="23">
        <v>147</v>
      </c>
      <c r="M759" s="71" t="str">
        <f t="shared" si="26"/>
        <v>Hyundai Tucson 1.6 Gdi ISG / benzin / 97kW / 132KS / ručni / 6 stupnjeva prijenosa / 5-vrata</v>
      </c>
      <c r="N759" s="86" t="s">
        <v>109</v>
      </c>
      <c r="O759" s="91">
        <f t="shared" si="27"/>
        <v>132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 t="s">
        <v>27</v>
      </c>
      <c r="AE759" s="29"/>
      <c r="AF759" s="30"/>
      <c r="AG759" s="30"/>
      <c r="AH759" s="29"/>
      <c r="AI759" s="30"/>
      <c r="AJ759" s="30"/>
    </row>
    <row r="760" spans="1:36" x14ac:dyDescent="0.25">
      <c r="A760" s="19" t="s">
        <v>41</v>
      </c>
      <c r="B760" s="24" t="s">
        <v>105</v>
      </c>
      <c r="C760" s="24" t="s">
        <v>107</v>
      </c>
      <c r="D760" s="21" t="s">
        <v>49</v>
      </c>
      <c r="E760" s="21" t="s">
        <v>29</v>
      </c>
      <c r="F760" s="21">
        <v>5</v>
      </c>
      <c r="G760" s="21" t="s">
        <v>25</v>
      </c>
      <c r="H760" s="21">
        <v>1591</v>
      </c>
      <c r="I760" s="21">
        <v>97</v>
      </c>
      <c r="J760" s="1">
        <v>138647.05882299578</v>
      </c>
      <c r="K760" s="43">
        <v>42846</v>
      </c>
      <c r="L760" s="23">
        <v>147</v>
      </c>
      <c r="M760" s="71" t="str">
        <f t="shared" si="26"/>
        <v>Hyundai Tucson 1.6 Gdi ISG / benzin / 97kW / 132KS / ručni / 6 stupnjeva prijenosa / 5-vrata</v>
      </c>
      <c r="N760" s="86" t="s">
        <v>109</v>
      </c>
      <c r="O760" s="91">
        <f t="shared" si="27"/>
        <v>132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 t="s">
        <v>27</v>
      </c>
      <c r="AE760" s="29"/>
      <c r="AF760" s="30"/>
      <c r="AG760" s="30"/>
      <c r="AH760" s="29"/>
      <c r="AI760" s="30"/>
      <c r="AJ760" s="30"/>
    </row>
    <row r="761" spans="1:36" x14ac:dyDescent="0.25">
      <c r="A761" s="19" t="s">
        <v>41</v>
      </c>
      <c r="B761" s="24" t="s">
        <v>105</v>
      </c>
      <c r="C761" s="24" t="s">
        <v>61</v>
      </c>
      <c r="D761" s="21" t="s">
        <v>49</v>
      </c>
      <c r="E761" s="21" t="s">
        <v>29</v>
      </c>
      <c r="F761" s="21">
        <v>5</v>
      </c>
      <c r="G761" s="21" t="s">
        <v>25</v>
      </c>
      <c r="H761" s="21">
        <v>1591</v>
      </c>
      <c r="I761" s="21">
        <v>97</v>
      </c>
      <c r="J761" s="1">
        <v>150403.84621172855</v>
      </c>
      <c r="K761" s="43">
        <v>42846</v>
      </c>
      <c r="L761" s="23">
        <v>147</v>
      </c>
      <c r="M761" s="71" t="str">
        <f t="shared" si="26"/>
        <v>Hyundai Tucson 1.6 Gdi ISG / benzin / 97kW / 132KS / ručni / 6 stupnjeva prijenosa / 5-vrata</v>
      </c>
      <c r="N761" s="86" t="s">
        <v>109</v>
      </c>
      <c r="O761" s="91">
        <f t="shared" si="27"/>
        <v>132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 t="s">
        <v>27</v>
      </c>
      <c r="AE761" s="29"/>
      <c r="AF761" s="30"/>
      <c r="AG761" s="30"/>
      <c r="AH761" s="29"/>
      <c r="AI761" s="30"/>
      <c r="AJ761" s="30"/>
    </row>
    <row r="762" spans="1:36" x14ac:dyDescent="0.25">
      <c r="A762" s="19" t="s">
        <v>41</v>
      </c>
      <c r="B762" s="24" t="s">
        <v>105</v>
      </c>
      <c r="C762" s="24" t="s">
        <v>108</v>
      </c>
      <c r="D762" s="21" t="s">
        <v>49</v>
      </c>
      <c r="E762" s="21" t="s">
        <v>29</v>
      </c>
      <c r="F762" s="21">
        <v>5</v>
      </c>
      <c r="G762" s="21" t="s">
        <v>25</v>
      </c>
      <c r="H762" s="21">
        <v>1591</v>
      </c>
      <c r="I762" s="21">
        <v>97</v>
      </c>
      <c r="J762" s="1">
        <v>156173.07692310889</v>
      </c>
      <c r="K762" s="43">
        <v>42846</v>
      </c>
      <c r="L762" s="23">
        <v>147</v>
      </c>
      <c r="M762" s="71" t="str">
        <f t="shared" si="26"/>
        <v>Hyundai Tucson 1.6 Gdi ISG / benzin / 97kW / 132KS / ručni / 6 stupnjeva prijenosa / 5-vrata</v>
      </c>
      <c r="N762" s="86" t="s">
        <v>109</v>
      </c>
      <c r="O762" s="91">
        <f t="shared" si="27"/>
        <v>132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108</v>
      </c>
      <c r="D763" s="21" t="s">
        <v>49</v>
      </c>
      <c r="E763" s="21" t="s">
        <v>29</v>
      </c>
      <c r="F763" s="21">
        <v>5</v>
      </c>
      <c r="G763" s="21" t="s">
        <v>25</v>
      </c>
      <c r="H763" s="21">
        <v>1591</v>
      </c>
      <c r="I763" s="21">
        <v>97</v>
      </c>
      <c r="J763" s="1">
        <v>158096.15384614796</v>
      </c>
      <c r="K763" s="43">
        <v>43026</v>
      </c>
      <c r="L763" s="23">
        <v>147</v>
      </c>
      <c r="M763" s="71" t="str">
        <f t="shared" ref="M763" si="95">N763&amp;" / "&amp;G763&amp;" / "&amp;I763&amp;"kW"&amp;" / "&amp;O763&amp;"KS"&amp;" / "&amp;D763&amp;" / "&amp;E763&amp;" / "&amp;F763&amp;"-vrata"</f>
        <v>Hyundai Tucson 1.6 Gdi ISG / benzin / 97kW / 132KS / ručni / 6 stupnjeva prijenosa / 5-vrata</v>
      </c>
      <c r="N763" s="86" t="s">
        <v>109</v>
      </c>
      <c r="O763" s="91">
        <f t="shared" ref="O763" si="96">ROUND(I763*1.36,0)</f>
        <v>132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151</v>
      </c>
      <c r="D764" s="21" t="s">
        <v>49</v>
      </c>
      <c r="E764" s="21" t="s">
        <v>29</v>
      </c>
      <c r="F764" s="21">
        <v>5</v>
      </c>
      <c r="G764" s="21" t="s">
        <v>25</v>
      </c>
      <c r="H764" s="21">
        <v>1591</v>
      </c>
      <c r="I764" s="21">
        <v>97</v>
      </c>
      <c r="J764" s="1">
        <v>160980.76973015137</v>
      </c>
      <c r="K764" s="43">
        <v>42846</v>
      </c>
      <c r="L764" s="23">
        <v>147</v>
      </c>
      <c r="M764" s="71" t="str">
        <f t="shared" si="26"/>
        <v>Hyundai Tucson 1.6 Gdi ISG / benzin / 97kW / 132KS / ručni / 6 stupnjeva prijenosa / 5-vrata</v>
      </c>
      <c r="N764" s="86" t="s">
        <v>109</v>
      </c>
      <c r="O764" s="91">
        <f t="shared" si="27"/>
        <v>132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195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162903.84537594445</v>
      </c>
      <c r="K765" s="43">
        <v>43026</v>
      </c>
      <c r="L765" s="23">
        <v>147</v>
      </c>
      <c r="M765" s="71" t="str">
        <f t="shared" ref="M765" si="97">N765&amp;" / "&amp;G765&amp;" / "&amp;I765&amp;"kW"&amp;" / "&amp;O765&amp;"KS"&amp;" / "&amp;D765&amp;" / "&amp;E765&amp;" / "&amp;F765&amp;"-vrata"</f>
        <v>Hyundai Tucson 1.6 Gdi ISG / benzin / 97kW / 132KS / ručni / 6 stupnjeva prijenosa / 5-vrata</v>
      </c>
      <c r="N765" s="86" t="s">
        <v>109</v>
      </c>
      <c r="O765" s="91">
        <f t="shared" ref="O765" si="98">ROUND(I765*1.36,0)</f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73</v>
      </c>
      <c r="D766" s="21" t="s">
        <v>49</v>
      </c>
      <c r="E766" s="21" t="s">
        <v>29</v>
      </c>
      <c r="F766" s="21">
        <v>5</v>
      </c>
      <c r="G766" s="21" t="s">
        <v>26</v>
      </c>
      <c r="H766" s="21">
        <v>1685</v>
      </c>
      <c r="I766" s="21">
        <v>85</v>
      </c>
      <c r="J766" s="1">
        <v>159644.23076802245</v>
      </c>
      <c r="K766" s="43">
        <v>42846</v>
      </c>
      <c r="L766" s="23">
        <v>119</v>
      </c>
      <c r="M766" s="71" t="str">
        <f t="shared" si="26"/>
        <v>Hyundai Tucson 1.7 CRDI ISG / dizel / 85kW / 116KS / ručni / 6 stupnjeva prijenosa / 5-vrata</v>
      </c>
      <c r="N766" s="86" t="s">
        <v>115</v>
      </c>
      <c r="O766" s="91">
        <f t="shared" si="27"/>
        <v>116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106</v>
      </c>
      <c r="D767" s="21" t="s">
        <v>49</v>
      </c>
      <c r="E767" s="21" t="s">
        <v>29</v>
      </c>
      <c r="F767" s="21">
        <v>5</v>
      </c>
      <c r="G767" s="21" t="s">
        <v>26</v>
      </c>
      <c r="H767" s="21">
        <v>1685</v>
      </c>
      <c r="I767" s="21">
        <v>85</v>
      </c>
      <c r="J767" s="1">
        <v>163490.38462873199</v>
      </c>
      <c r="K767" s="43">
        <v>42846</v>
      </c>
      <c r="L767" s="23">
        <v>119</v>
      </c>
      <c r="M767" s="71" t="str">
        <f t="shared" si="26"/>
        <v>Hyundai Tucson 1.7 CRDI ISG / dizel / 85kW / 116KS / ručni / 6 stupnjeva prijenosa / 5-vrata</v>
      </c>
      <c r="N767" s="86" t="s">
        <v>115</v>
      </c>
      <c r="O767" s="91">
        <f t="shared" si="27"/>
        <v>116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107</v>
      </c>
      <c r="D768" s="21" t="s">
        <v>49</v>
      </c>
      <c r="E768" s="21" t="s">
        <v>29</v>
      </c>
      <c r="F768" s="21">
        <v>5</v>
      </c>
      <c r="G768" s="21" t="s">
        <v>26</v>
      </c>
      <c r="H768" s="21">
        <v>1685</v>
      </c>
      <c r="I768" s="21">
        <v>85</v>
      </c>
      <c r="J768" s="1">
        <v>152168.26923621827</v>
      </c>
      <c r="K768" s="43">
        <v>42846</v>
      </c>
      <c r="L768" s="23">
        <v>124</v>
      </c>
      <c r="M768" s="71" t="str">
        <f t="shared" si="26"/>
        <v>Hyundai Tucson 1.7 CRDi / dizel / 85kW / 116KS / ručni / 6 stupnjeva prijenosa / 5-vrata</v>
      </c>
      <c r="N768" s="86" t="s">
        <v>116</v>
      </c>
      <c r="O768" s="91">
        <f t="shared" si="27"/>
        <v>116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107</v>
      </c>
      <c r="D769" s="21" t="s">
        <v>49</v>
      </c>
      <c r="E769" s="21" t="s">
        <v>29</v>
      </c>
      <c r="F769" s="21">
        <v>5</v>
      </c>
      <c r="G769" s="21" t="s">
        <v>26</v>
      </c>
      <c r="H769" s="21">
        <v>1685</v>
      </c>
      <c r="I769" s="21">
        <v>85</v>
      </c>
      <c r="J769" s="1">
        <v>156759.61541517908</v>
      </c>
      <c r="K769" s="43">
        <v>42846</v>
      </c>
      <c r="L769" s="23">
        <v>119</v>
      </c>
      <c r="M769" s="71" t="str">
        <f t="shared" si="26"/>
        <v>Hyundai Tucson 1.7 CRDi ISG / dizel / 85kW / 116KS / ručni / 6 stupnjeva prijenosa / 5-vrata</v>
      </c>
      <c r="N769" s="86" t="s">
        <v>117</v>
      </c>
      <c r="O769" s="91">
        <f t="shared" si="27"/>
        <v>116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110</v>
      </c>
      <c r="D770" s="21" t="s">
        <v>49</v>
      </c>
      <c r="E770" s="21" t="s">
        <v>29</v>
      </c>
      <c r="F770" s="21">
        <v>5</v>
      </c>
      <c r="G770" s="21" t="s">
        <v>26</v>
      </c>
      <c r="H770" s="21">
        <v>1685</v>
      </c>
      <c r="I770" s="21">
        <v>85</v>
      </c>
      <c r="J770" s="1">
        <v>166375.00000051869</v>
      </c>
      <c r="K770" s="43">
        <v>42846</v>
      </c>
      <c r="L770" s="23">
        <v>119</v>
      </c>
      <c r="M770" s="71" t="str">
        <f t="shared" si="26"/>
        <v>Hyundai Tucson 1.7 CRDi ISG / dizel / 85kW / 116KS / ručni / 6 stupnjeva prijenosa / 5-vrata</v>
      </c>
      <c r="N770" s="86" t="s">
        <v>117</v>
      </c>
      <c r="O770" s="91">
        <f t="shared" si="27"/>
        <v>116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61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175990.38519755824</v>
      </c>
      <c r="K771" s="43">
        <v>42846</v>
      </c>
      <c r="L771" s="23">
        <v>119</v>
      </c>
      <c r="M771" s="71" t="str">
        <f t="shared" si="26"/>
        <v>Hyundai Tucson 1.7 CRDI ISG / dizel / 85kW / 116KS / ručni / 6 stupnjeva prijenosa / 5-vrata</v>
      </c>
      <c r="N771" s="86" t="s">
        <v>115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108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182721.15384730042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115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108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184644.23043272743</v>
      </c>
      <c r="K773" s="43">
        <v>43026</v>
      </c>
      <c r="L773" s="23">
        <v>119</v>
      </c>
      <c r="M773" s="71" t="str">
        <f t="shared" ref="M773" si="99">N773&amp;" / "&amp;G773&amp;" / "&amp;I773&amp;"kW"&amp;" / "&amp;O773&amp;"KS"&amp;" / "&amp;D773&amp;" / "&amp;E773&amp;" / "&amp;F773&amp;"-vrata"</f>
        <v>Hyundai Tucson 1.7 CRDI ISG / dizel / 85kW / 116KS / ručni / 6 stupnjeva prijenosa / 5-vrata</v>
      </c>
      <c r="N773" s="86" t="s">
        <v>115</v>
      </c>
      <c r="O773" s="91">
        <f t="shared" ref="O773" si="100">ROUND(I773*1.36,0)</f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145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175990.38461480333</v>
      </c>
      <c r="K774" s="43">
        <v>42846</v>
      </c>
      <c r="L774" s="23">
        <v>119</v>
      </c>
      <c r="M774" s="71" t="str">
        <f t="shared" si="26"/>
        <v>Hyundai Tucson 1.7 CRDi ISG - GEYJ / dizel / 85kW / 116KS / ručni / 6 stupnjeva prijenosa / 5-vrata</v>
      </c>
      <c r="N774" s="86" t="s">
        <v>118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111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175990.38497873384</v>
      </c>
      <c r="K775" s="43">
        <v>42846</v>
      </c>
      <c r="L775" s="23">
        <v>119</v>
      </c>
      <c r="M775" s="71" t="str">
        <f t="shared" si="26"/>
        <v>Hyundai Tucson 1.7 CRDi ISG / dizel / 85kW / 116KS / ručni / 6 stupnjeva prijenosa / 5-vrata</v>
      </c>
      <c r="N775" s="86" t="s">
        <v>117</v>
      </c>
      <c r="O775" s="91">
        <f t="shared" si="27"/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144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179836.53846102604</v>
      </c>
      <c r="K776" s="43">
        <v>42846</v>
      </c>
      <c r="L776" s="23">
        <v>119</v>
      </c>
      <c r="M776" s="71" t="str">
        <f t="shared" si="26"/>
        <v>Hyundai Tucson 1.7 CRDi ISG / dizel / 85kW / 116KS / ručni / 6 stupnjeva prijenosa / 5-vrata</v>
      </c>
      <c r="N776" s="86" t="s">
        <v>117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150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189451.92307712944</v>
      </c>
      <c r="K777" s="43">
        <v>42846</v>
      </c>
      <c r="L777" s="23">
        <v>119</v>
      </c>
      <c r="M777" s="71" t="str">
        <f t="shared" ref="M777:M1089" si="101">N777&amp;" / "&amp;G777&amp;" / "&amp;I777&amp;"kW"&amp;" / "&amp;O777&amp;"KS"&amp;" / "&amp;D777&amp;" / "&amp;E777&amp;" / "&amp;F777&amp;"-vrata"</f>
        <v>Hyundai Tucson 1.7 CRDI ISG / dizel / 85kW / 116KS / ručni / 6 stupnjeva prijenosa / 5-vrata</v>
      </c>
      <c r="N777" s="86" t="s">
        <v>115</v>
      </c>
      <c r="O777" s="91">
        <f t="shared" ref="O777:O1089" si="102">ROUND(I777*1.36,0)</f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150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191374.99977115702</v>
      </c>
      <c r="K778" s="43">
        <v>43026</v>
      </c>
      <c r="L778" s="23">
        <v>119</v>
      </c>
      <c r="M778" s="71" t="str">
        <f t="shared" ref="M778" si="103">N778&amp;" / "&amp;G778&amp;" / "&amp;I778&amp;"kW"&amp;" / "&amp;O778&amp;"KS"&amp;" / "&amp;D778&amp;" / "&amp;E778&amp;" / "&amp;F778&amp;"-vrata"</f>
        <v>Hyundai Tucson 1.7 CRDI ISG / dizel / 85kW / 116KS / ručni / 6 stupnjeva prijenosa / 5-vrata</v>
      </c>
      <c r="N778" s="86" t="s">
        <v>115</v>
      </c>
      <c r="O778" s="91">
        <f t="shared" ref="O778" si="104">ROUND(I778*1.36,0)</f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151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185605.76923644874</v>
      </c>
      <c r="K779" s="43">
        <v>42846</v>
      </c>
      <c r="L779" s="23">
        <v>119</v>
      </c>
      <c r="M779" s="71" t="str">
        <f t="shared" si="101"/>
        <v>Hyundai Tucson 1.7 CRDI ISG / dizel / 85kW / 116KS / ručni / 6 stupnjeva prijenosa / 5-vrata</v>
      </c>
      <c r="N779" s="86" t="s">
        <v>115</v>
      </c>
      <c r="O779" s="91">
        <f t="shared" si="102"/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151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187528.84586371871</v>
      </c>
      <c r="K780" s="43">
        <v>43026</v>
      </c>
      <c r="L780" s="23">
        <v>119</v>
      </c>
      <c r="M780" s="71" t="str">
        <f t="shared" ref="M780" si="105">N780&amp;" / "&amp;G780&amp;" / "&amp;I780&amp;"kW"&amp;" / "&amp;O780&amp;"KS"&amp;" / "&amp;D780&amp;" / "&amp;E780&amp;" / "&amp;F780&amp;"-vrata"</f>
        <v>Hyundai Tucson 1.7 CRDI ISG / dizel / 85kW / 116KS / ručni / 6 stupnjeva prijenosa / 5-vrata</v>
      </c>
      <c r="N780" s="86" t="s">
        <v>115</v>
      </c>
      <c r="O780" s="91">
        <f t="shared" ref="O780" si="106">ROUND(I780*1.36,0)</f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108</v>
      </c>
      <c r="D781" s="21" t="s">
        <v>86</v>
      </c>
      <c r="E781" s="21" t="s">
        <v>87</v>
      </c>
      <c r="F781" s="21">
        <v>5</v>
      </c>
      <c r="G781" s="21" t="s">
        <v>26</v>
      </c>
      <c r="H781" s="21">
        <v>1685</v>
      </c>
      <c r="I781" s="21">
        <v>104</v>
      </c>
      <c r="J781" s="1">
        <v>194716.34615470932</v>
      </c>
      <c r="K781" s="43">
        <v>42846</v>
      </c>
      <c r="L781" s="23">
        <v>129</v>
      </c>
      <c r="M781" s="71" t="str">
        <f t="shared" si="101"/>
        <v>Hyundai Tucson 1.7 CRDI ISG 7DCT / dizel / 104kW / 141KS / 7DCT / 7 stupnjeva automatski / 5-vrata</v>
      </c>
      <c r="N781" s="86" t="s">
        <v>119</v>
      </c>
      <c r="O781" s="91">
        <f t="shared" si="102"/>
        <v>141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108</v>
      </c>
      <c r="D782" s="21" t="s">
        <v>86</v>
      </c>
      <c r="E782" s="21" t="s">
        <v>87</v>
      </c>
      <c r="F782" s="21">
        <v>5</v>
      </c>
      <c r="G782" s="21" t="s">
        <v>26</v>
      </c>
      <c r="H782" s="21">
        <v>1685</v>
      </c>
      <c r="I782" s="21">
        <v>104</v>
      </c>
      <c r="J782" s="1">
        <v>196639.4226160034</v>
      </c>
      <c r="K782" s="43">
        <v>43026</v>
      </c>
      <c r="L782" s="23">
        <v>129</v>
      </c>
      <c r="M782" s="71" t="str">
        <f t="shared" ref="M782" si="107">N782&amp;" / "&amp;G782&amp;" / "&amp;I782&amp;"kW"&amp;" / "&amp;O782&amp;"KS"&amp;" / "&amp;D782&amp;" / "&amp;E782&amp;" / "&amp;F782&amp;"-vrata"</f>
        <v>Hyundai Tucson 1.7 CRDI ISG 7DCT / dizel / 104kW / 141KS / 7DCT / 7 stupnjeva automatski / 5-vrata</v>
      </c>
      <c r="N782" s="86" t="s">
        <v>119</v>
      </c>
      <c r="O782" s="91">
        <f t="shared" ref="O782" si="108">ROUND(I782*1.36,0)</f>
        <v>141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145</v>
      </c>
      <c r="D783" s="21" t="s">
        <v>86</v>
      </c>
      <c r="E783" s="21" t="s">
        <v>87</v>
      </c>
      <c r="F783" s="21">
        <v>5</v>
      </c>
      <c r="G783" s="21" t="s">
        <v>26</v>
      </c>
      <c r="H783" s="21">
        <v>1685</v>
      </c>
      <c r="I783" s="21">
        <v>104</v>
      </c>
      <c r="J783" s="1">
        <v>187024.0384432117</v>
      </c>
      <c r="K783" s="43">
        <v>42846</v>
      </c>
      <c r="L783" s="23">
        <v>129</v>
      </c>
      <c r="M783" s="71" t="str">
        <f t="shared" si="101"/>
        <v>Hyundai Tucson 1.7 CRDi ISG 7DCT - GEYJ / dizel / 104kW / 141KS / 7DCT / 7 stupnjeva automatski / 5-vrata</v>
      </c>
      <c r="N783" s="86" t="s">
        <v>120</v>
      </c>
      <c r="O783" s="91">
        <f t="shared" si="102"/>
        <v>141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111</v>
      </c>
      <c r="D784" s="21" t="s">
        <v>86</v>
      </c>
      <c r="E784" s="21" t="s">
        <v>87</v>
      </c>
      <c r="F784" s="21">
        <v>5</v>
      </c>
      <c r="G784" s="21" t="s">
        <v>26</v>
      </c>
      <c r="H784" s="21">
        <v>1685</v>
      </c>
      <c r="I784" s="21">
        <v>104</v>
      </c>
      <c r="J784" s="1">
        <v>187024.03846070135</v>
      </c>
      <c r="K784" s="43">
        <v>42846</v>
      </c>
      <c r="L784" s="23">
        <v>129</v>
      </c>
      <c r="M784" s="71" t="str">
        <f t="shared" si="101"/>
        <v>Hyundai Tucson 1.7 CRDi ISG 7DCT / dizel / 104kW / 141KS / 7DCT / 7 stupnjeva automatski / 5-vrata</v>
      </c>
      <c r="N784" s="86" t="s">
        <v>121</v>
      </c>
      <c r="O784" s="91">
        <f t="shared" si="102"/>
        <v>141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144</v>
      </c>
      <c r="D785" s="21" t="s">
        <v>86</v>
      </c>
      <c r="E785" s="21" t="s">
        <v>87</v>
      </c>
      <c r="F785" s="21">
        <v>5</v>
      </c>
      <c r="G785" s="21" t="s">
        <v>26</v>
      </c>
      <c r="H785" s="21">
        <v>1685</v>
      </c>
      <c r="I785" s="21">
        <v>104</v>
      </c>
      <c r="J785" s="1">
        <v>190870.19230733387</v>
      </c>
      <c r="K785" s="43">
        <v>42846</v>
      </c>
      <c r="L785" s="23">
        <v>129</v>
      </c>
      <c r="M785" s="71" t="str">
        <f t="shared" si="101"/>
        <v>Hyundai Tucson 1.7 CRDi ISG 7DCT / dizel / 104kW / 141KS / 7DCT / 7 stupnjeva automatski / 5-vrata</v>
      </c>
      <c r="N785" s="86" t="s">
        <v>121</v>
      </c>
      <c r="O785" s="91">
        <f t="shared" si="102"/>
        <v>141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151</v>
      </c>
      <c r="D786" s="21" t="s">
        <v>86</v>
      </c>
      <c r="E786" s="21" t="s">
        <v>87</v>
      </c>
      <c r="F786" s="21">
        <v>5</v>
      </c>
      <c r="G786" s="21" t="s">
        <v>26</v>
      </c>
      <c r="H786" s="21">
        <v>1685</v>
      </c>
      <c r="I786" s="21">
        <v>104</v>
      </c>
      <c r="J786" s="1">
        <v>197600.9615388852</v>
      </c>
      <c r="K786" s="43">
        <v>42846</v>
      </c>
      <c r="L786" s="23">
        <v>129</v>
      </c>
      <c r="M786" s="71" t="str">
        <f t="shared" si="101"/>
        <v>Hyundai Tucson 1.7 CRDI ISG 7DCT / dizel / 104kW / 141KS / 7DCT / 7 stupnjeva automatski / 5-vrata</v>
      </c>
      <c r="N786" s="86" t="s">
        <v>119</v>
      </c>
      <c r="O786" s="91">
        <f t="shared" si="102"/>
        <v>141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151</v>
      </c>
      <c r="D787" s="21" t="s">
        <v>86</v>
      </c>
      <c r="E787" s="21" t="s">
        <v>87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199524.03806518635</v>
      </c>
      <c r="K787" s="43">
        <v>43026</v>
      </c>
      <c r="L787" s="23">
        <v>129</v>
      </c>
      <c r="M787" s="71" t="str">
        <f t="shared" ref="M787:M788" si="109">N787&amp;" / "&amp;G787&amp;" / "&amp;I787&amp;"kW"&amp;" / "&amp;O787&amp;"KS"&amp;" / "&amp;D787&amp;" / "&amp;E787&amp;" / "&amp;F787&amp;"-vrata"</f>
        <v>Hyundai Tucson 1.7 CRDI ISG 7DCT / dizel / 104kW / 141KS / 7DCT / 7 stupnjeva automatski / 5-vrata</v>
      </c>
      <c r="N787" s="86" t="s">
        <v>119</v>
      </c>
      <c r="O787" s="91">
        <f t="shared" ref="O787:O788" si="110">ROUND(I787*1.36,0)</f>
        <v>141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108</v>
      </c>
      <c r="D788" s="21" t="s">
        <v>49</v>
      </c>
      <c r="E788" s="21" t="s">
        <v>29</v>
      </c>
      <c r="F788" s="21">
        <v>5</v>
      </c>
      <c r="G788" s="21" t="s">
        <v>26</v>
      </c>
      <c r="H788" s="21">
        <v>1995</v>
      </c>
      <c r="I788" s="21">
        <v>100</v>
      </c>
      <c r="J788" s="1">
        <v>199956.73072806883</v>
      </c>
      <c r="K788" s="43">
        <v>43026</v>
      </c>
      <c r="L788" s="23">
        <v>126</v>
      </c>
      <c r="M788" s="71" t="str">
        <f t="shared" si="109"/>
        <v>Hyundai Tucson 2.0 CRDI ISG / dizel / 100kW / 136KS / ručni / 6 stupnjeva prijenosa / 5-vrata</v>
      </c>
      <c r="N788" s="86" t="s">
        <v>122</v>
      </c>
      <c r="O788" s="91">
        <f t="shared" si="110"/>
        <v>136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108</v>
      </c>
      <c r="D789" s="21" t="s">
        <v>49</v>
      </c>
      <c r="E789" s="21" t="s">
        <v>29</v>
      </c>
      <c r="F789" s="21">
        <v>5</v>
      </c>
      <c r="G789" s="21" t="s">
        <v>26</v>
      </c>
      <c r="H789" s="21">
        <v>1995</v>
      </c>
      <c r="I789" s="21">
        <v>100</v>
      </c>
      <c r="J789" s="1">
        <v>198033.65384549031</v>
      </c>
      <c r="K789" s="43">
        <v>42979</v>
      </c>
      <c r="L789" s="23">
        <v>126</v>
      </c>
      <c r="M789" s="71" t="str">
        <f t="shared" ref="M789" si="111">N789&amp;" / "&amp;G789&amp;" / "&amp;I789&amp;"kW"&amp;" / "&amp;O789&amp;"KS"&amp;" / "&amp;D789&amp;" / "&amp;E789&amp;" / "&amp;F789&amp;"-vrata"</f>
        <v>Hyundai Tucson 2.0 CRDI ISG / dizel / 100kW / 136KS / ručni / 6 stupnjeva prijenosa / 5-vrata</v>
      </c>
      <c r="N789" s="86" t="s">
        <v>122</v>
      </c>
      <c r="O789" s="91">
        <f t="shared" ref="O789" si="112">ROUND(I789*1.36,0)</f>
        <v>136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108</v>
      </c>
      <c r="D790" s="21" t="s">
        <v>49</v>
      </c>
      <c r="E790" s="21" t="s">
        <v>29</v>
      </c>
      <c r="F790" s="21">
        <v>5</v>
      </c>
      <c r="G790" s="21" t="s">
        <v>26</v>
      </c>
      <c r="H790" s="21">
        <v>1995</v>
      </c>
      <c r="I790" s="21">
        <v>100</v>
      </c>
      <c r="J790" s="1">
        <v>196927.88461535942</v>
      </c>
      <c r="K790" s="43">
        <v>42846</v>
      </c>
      <c r="L790" s="23">
        <v>127</v>
      </c>
      <c r="M790" s="71" t="str">
        <f t="shared" si="101"/>
        <v>Hyundai Tucson 2.0 CRDI ISG / dizel / 100kW / 136KS / ručni / 6 stupnjeva prijenosa / 5-vrata</v>
      </c>
      <c r="N790" s="86" t="s">
        <v>122</v>
      </c>
      <c r="O790" s="91">
        <f t="shared" si="102"/>
        <v>136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146</v>
      </c>
      <c r="D791" s="21" t="s">
        <v>49</v>
      </c>
      <c r="E791" s="21" t="s">
        <v>29</v>
      </c>
      <c r="F791" s="21">
        <v>5</v>
      </c>
      <c r="G791" s="21" t="s">
        <v>26</v>
      </c>
      <c r="H791" s="21">
        <v>1995</v>
      </c>
      <c r="I791" s="21">
        <v>100</v>
      </c>
      <c r="J791" s="1">
        <v>193274.03848020773</v>
      </c>
      <c r="K791" s="43">
        <v>42846</v>
      </c>
      <c r="L791" s="23">
        <v>139</v>
      </c>
      <c r="M791" s="71" t="str">
        <f t="shared" si="101"/>
        <v>Hyundai Tucson 2.0 CRDi 4WD - GEYQ / dizel / 100kW / 136KS / ručni / 6 stupnjeva prijenosa / 5-vrata</v>
      </c>
      <c r="N791" s="86" t="s">
        <v>123</v>
      </c>
      <c r="O791" s="91">
        <f t="shared" si="102"/>
        <v>136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111</v>
      </c>
      <c r="D792" s="21" t="s">
        <v>49</v>
      </c>
      <c r="E792" s="21" t="s">
        <v>29</v>
      </c>
      <c r="F792" s="21">
        <v>5</v>
      </c>
      <c r="G792" s="21" t="s">
        <v>26</v>
      </c>
      <c r="H792" s="21">
        <v>1995</v>
      </c>
      <c r="I792" s="21">
        <v>100</v>
      </c>
      <c r="J792" s="1">
        <v>193274.03867575742</v>
      </c>
      <c r="K792" s="43">
        <v>42846</v>
      </c>
      <c r="L792" s="23">
        <v>139</v>
      </c>
      <c r="M792" s="71" t="str">
        <f t="shared" si="101"/>
        <v>Hyundai Tucson 2.0 CRDi 4WD / dizel / 100kW / 136KS / ručni / 6 stupnjeva prijenosa / 5-vrata</v>
      </c>
      <c r="N792" s="86" t="s">
        <v>124</v>
      </c>
      <c r="O792" s="91">
        <f t="shared" si="102"/>
        <v>136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144</v>
      </c>
      <c r="D793" s="21" t="s">
        <v>49</v>
      </c>
      <c r="E793" s="21" t="s">
        <v>29</v>
      </c>
      <c r="F793" s="21">
        <v>5</v>
      </c>
      <c r="G793" s="21" t="s">
        <v>26</v>
      </c>
      <c r="H793" s="21">
        <v>1995</v>
      </c>
      <c r="I793" s="21">
        <v>100</v>
      </c>
      <c r="J793" s="1">
        <v>197120.19230737927</v>
      </c>
      <c r="K793" s="43">
        <v>42846</v>
      </c>
      <c r="L793" s="23">
        <v>139</v>
      </c>
      <c r="M793" s="71" t="str">
        <f t="shared" si="101"/>
        <v>Hyundai Tucson 2.0 CRDi 4WD / dizel / 100kW / 136KS / ručni / 6 stupnjeva prijenosa / 5-vrata</v>
      </c>
      <c r="N793" s="86" t="s">
        <v>124</v>
      </c>
      <c r="O793" s="91">
        <f t="shared" si="102"/>
        <v>136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160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1685</v>
      </c>
      <c r="I794" s="21">
        <v>85</v>
      </c>
      <c r="J794" s="1">
        <v>213235.84905637996</v>
      </c>
      <c r="K794" s="43">
        <v>42846</v>
      </c>
      <c r="L794" s="23">
        <v>119</v>
      </c>
      <c r="M794" s="71" t="str">
        <f t="shared" si="101"/>
        <v>Hyundai Tucson 1.7 CRDI ISG - GEZQ / dizel / 85kW / 116KS / ručni / 6 stupnjeva prijenosa / 5-vrata</v>
      </c>
      <c r="N794" s="86" t="s">
        <v>159</v>
      </c>
      <c r="O794" s="91">
        <f t="shared" si="102"/>
        <v>116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93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1685</v>
      </c>
      <c r="I795" s="21">
        <v>85</v>
      </c>
      <c r="J795" s="1">
        <v>213235.8481397295</v>
      </c>
      <c r="K795" s="43">
        <v>42846</v>
      </c>
      <c r="L795" s="23">
        <v>119</v>
      </c>
      <c r="M795" s="71" t="str">
        <f t="shared" si="101"/>
        <v>Hyundai Tucson 1.7 CRDI ISG / dizel / 85kW / 116KS / ručni / 6 stupnjeva prijenosa / 5-vrata</v>
      </c>
      <c r="N795" s="86" t="s">
        <v>115</v>
      </c>
      <c r="O795" s="91">
        <f t="shared" si="102"/>
        <v>116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93</v>
      </c>
      <c r="D796" s="21" t="s">
        <v>86</v>
      </c>
      <c r="E796" s="21" t="s">
        <v>87</v>
      </c>
      <c r="F796" s="21">
        <v>5</v>
      </c>
      <c r="G796" s="21" t="s">
        <v>26</v>
      </c>
      <c r="H796" s="21">
        <v>1685</v>
      </c>
      <c r="I796" s="21">
        <v>104</v>
      </c>
      <c r="J796" s="1">
        <v>229721.69811316387</v>
      </c>
      <c r="K796" s="43">
        <v>42846</v>
      </c>
      <c r="L796" s="23">
        <v>129</v>
      </c>
      <c r="M796" s="71" t="str">
        <f t="shared" si="101"/>
        <v>Hyundai Tucson 1.7 CRDI ISG 7DCT / dizel / 104kW / 141KS / 7DCT / 7 stupnjeva automatski / 5-vrata</v>
      </c>
      <c r="N796" s="86" t="s">
        <v>119</v>
      </c>
      <c r="O796" s="91">
        <f t="shared" si="102"/>
        <v>141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45</v>
      </c>
      <c r="D797" s="21" t="s">
        <v>86</v>
      </c>
      <c r="E797" s="21" t="s">
        <v>87</v>
      </c>
      <c r="F797" s="21">
        <v>5</v>
      </c>
      <c r="G797" s="21" t="s">
        <v>26</v>
      </c>
      <c r="H797" s="21">
        <v>1685</v>
      </c>
      <c r="I797" s="21">
        <v>104</v>
      </c>
      <c r="J797" s="1">
        <v>222174.52839414051</v>
      </c>
      <c r="K797" s="43">
        <v>42846</v>
      </c>
      <c r="L797" s="23">
        <v>129</v>
      </c>
      <c r="M797" s="71" t="str">
        <f t="shared" si="101"/>
        <v>Hyundai Tucson 1.7 CRDI ISG 7DCT / dizel / 104kW / 141KS / 7DCT / 7 stupnjeva automatski / 5-vrata</v>
      </c>
      <c r="N797" s="86" t="s">
        <v>119</v>
      </c>
      <c r="O797" s="91">
        <f t="shared" si="102"/>
        <v>141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45</v>
      </c>
      <c r="D798" s="21" t="s">
        <v>86</v>
      </c>
      <c r="E798" s="21" t="s">
        <v>87</v>
      </c>
      <c r="F798" s="21">
        <v>5</v>
      </c>
      <c r="G798" s="21" t="s">
        <v>26</v>
      </c>
      <c r="H798" s="21">
        <v>1685</v>
      </c>
      <c r="I798" s="21">
        <v>104</v>
      </c>
      <c r="J798" s="1">
        <v>224061.32073534973</v>
      </c>
      <c r="K798" s="43">
        <v>43026</v>
      </c>
      <c r="L798" s="23">
        <v>129</v>
      </c>
      <c r="M798" s="71" t="str">
        <f t="shared" ref="M798" si="113">N798&amp;" / "&amp;G798&amp;" / "&amp;I798&amp;"kW"&amp;" / "&amp;O798&amp;"KS"&amp;" / "&amp;D798&amp;" / "&amp;E798&amp;" / "&amp;F798&amp;"-vrata"</f>
        <v>Hyundai Tucson 1.7 CRDI ISG 7DCT / dizel / 104kW / 141KS / 7DCT / 7 stupnjeva automatski / 5-vrata</v>
      </c>
      <c r="N798" s="86" t="s">
        <v>119</v>
      </c>
      <c r="O798" s="91">
        <f t="shared" ref="O798" si="114">ROUND(I798*1.36,0)</f>
        <v>141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198</v>
      </c>
      <c r="D799" s="21" t="s">
        <v>86</v>
      </c>
      <c r="E799" s="21" t="s">
        <v>87</v>
      </c>
      <c r="F799" s="21">
        <v>5</v>
      </c>
      <c r="G799" s="21" t="s">
        <v>26</v>
      </c>
      <c r="H799" s="21">
        <v>1685</v>
      </c>
      <c r="I799" s="21">
        <v>104</v>
      </c>
      <c r="J799" s="1">
        <v>235382.07546864584</v>
      </c>
      <c r="K799" s="43">
        <v>43026</v>
      </c>
      <c r="L799" s="23">
        <v>129</v>
      </c>
      <c r="M799" s="71" t="str">
        <f t="shared" ref="M799" si="115">N799&amp;" / "&amp;G799&amp;" / "&amp;I799&amp;"kW"&amp;" / "&amp;O799&amp;"KS"&amp;" / "&amp;D799&amp;" / "&amp;E799&amp;" / "&amp;F799&amp;"-vrata"</f>
        <v>Hyundai Tucson 1.7 CRDI ISG 7DCT / dizel / 104kW / 141KS / 7DCT / 7 stupnjeva automatski / 5-vrata</v>
      </c>
      <c r="N799" s="86" t="s">
        <v>119</v>
      </c>
      <c r="O799" s="91">
        <f t="shared" ref="O799" si="116">ROUND(I799*1.36,0)</f>
        <v>141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157</v>
      </c>
      <c r="D800" s="21" t="s">
        <v>86</v>
      </c>
      <c r="E800" s="21" t="s">
        <v>87</v>
      </c>
      <c r="F800" s="21">
        <v>5</v>
      </c>
      <c r="G800" s="21" t="s">
        <v>26</v>
      </c>
      <c r="H800" s="21">
        <v>1685</v>
      </c>
      <c r="I800" s="21">
        <v>104</v>
      </c>
      <c r="J800" s="1">
        <v>243872.64153728815</v>
      </c>
      <c r="K800" s="43">
        <v>42846</v>
      </c>
      <c r="L800" s="23">
        <v>129</v>
      </c>
      <c r="M800" s="71" t="str">
        <f t="shared" si="101"/>
        <v>Hyundai Tucson 1.7 CRDI ISG 7DCT - GETF / dizel / 104kW / 141KS / 7DCT / 7 stupnjeva automatski / 5-vrata</v>
      </c>
      <c r="N800" s="86" t="s">
        <v>158</v>
      </c>
      <c r="O800" s="91">
        <f t="shared" si="102"/>
        <v>141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197</v>
      </c>
      <c r="D801" s="21" t="s">
        <v>86</v>
      </c>
      <c r="E801" s="21" t="s">
        <v>87</v>
      </c>
      <c r="F801" s="21">
        <v>5</v>
      </c>
      <c r="G801" s="21" t="s">
        <v>26</v>
      </c>
      <c r="H801" s="21">
        <v>1685</v>
      </c>
      <c r="I801" s="21">
        <v>104</v>
      </c>
      <c r="J801" s="1">
        <v>245759.43395302238</v>
      </c>
      <c r="K801" s="43">
        <v>43026</v>
      </c>
      <c r="L801" s="23">
        <v>129</v>
      </c>
      <c r="M801" s="71" t="str">
        <f t="shared" ref="M801" si="117">N801&amp;" / "&amp;G801&amp;" / "&amp;I801&amp;"kW"&amp;" / "&amp;O801&amp;"KS"&amp;" / "&amp;D801&amp;" / "&amp;E801&amp;" / "&amp;F801&amp;"-vrata"</f>
        <v>Hyundai Tucson 1.7 CRDI ISG 7DCT - GETF / dizel / 104kW / 141KS / 7DCT / 7 stupnjeva automatski / 5-vrata</v>
      </c>
      <c r="N801" s="86" t="s">
        <v>158</v>
      </c>
      <c r="O801" s="91">
        <f t="shared" ref="O801" si="118">ROUND(I801*1.36,0)</f>
        <v>141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93</v>
      </c>
      <c r="D802" s="21" t="s">
        <v>49</v>
      </c>
      <c r="E802" s="21" t="s">
        <v>29</v>
      </c>
      <c r="F802" s="21">
        <v>5</v>
      </c>
      <c r="G802" s="21" t="s">
        <v>26</v>
      </c>
      <c r="H802" s="21">
        <v>1995</v>
      </c>
      <c r="I802" s="21">
        <v>100</v>
      </c>
      <c r="J802" s="1">
        <v>222457.5471696156</v>
      </c>
      <c r="K802" s="43">
        <v>42846</v>
      </c>
      <c r="L802" s="23">
        <v>127</v>
      </c>
      <c r="M802" s="71" t="str">
        <f t="shared" si="101"/>
        <v>Hyundai Tucson 2.0 CRDI ISG / dizel / 100kW / 136KS / ručni / 6 stupnjeva prijenosa / 5-vrata</v>
      </c>
      <c r="N802" s="86" t="s">
        <v>122</v>
      </c>
      <c r="O802" s="91">
        <f t="shared" si="102"/>
        <v>136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112</v>
      </c>
      <c r="D803" s="21" t="s">
        <v>50</v>
      </c>
      <c r="E803" s="21" t="s">
        <v>127</v>
      </c>
      <c r="F803" s="21">
        <v>5</v>
      </c>
      <c r="G803" s="21" t="s">
        <v>26</v>
      </c>
      <c r="H803" s="21">
        <v>1995</v>
      </c>
      <c r="I803" s="21">
        <v>136</v>
      </c>
      <c r="J803" s="1">
        <v>265752.33644867688</v>
      </c>
      <c r="K803" s="43">
        <v>42846</v>
      </c>
      <c r="L803" s="23">
        <v>170</v>
      </c>
      <c r="M803" s="71" t="str">
        <f t="shared" si="101"/>
        <v>Hyundai Tucson 2.0 CRDI A/T 4WD HP / dizel / 136kW / 185KS / automatski / 6 stupnjeva prijenosa (6 A/T) / 5-vrata</v>
      </c>
      <c r="N803" s="86" t="s">
        <v>125</v>
      </c>
      <c r="O803" s="91">
        <f t="shared" si="102"/>
        <v>185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112</v>
      </c>
      <c r="D804" s="21" t="s">
        <v>50</v>
      </c>
      <c r="E804" s="21" t="s">
        <v>127</v>
      </c>
      <c r="F804" s="21">
        <v>5</v>
      </c>
      <c r="G804" s="21" t="s">
        <v>26</v>
      </c>
      <c r="H804" s="21">
        <v>1995</v>
      </c>
      <c r="I804" s="21">
        <v>136</v>
      </c>
      <c r="J804" s="1">
        <v>267621.49531355372</v>
      </c>
      <c r="K804" s="43">
        <v>43026</v>
      </c>
      <c r="L804" s="23">
        <v>170</v>
      </c>
      <c r="M804" s="71" t="str">
        <f t="shared" ref="M804" si="119">N804&amp;" / "&amp;G804&amp;" / "&amp;I804&amp;"kW"&amp;" / "&amp;O804&amp;"KS"&amp;" / "&amp;D804&amp;" / "&amp;E804&amp;" / "&amp;F804&amp;"-vrata"</f>
        <v>Hyundai Tucson 2.0 CRDI A/T 4WD HP / dizel / 136kW / 185KS / automatski / 6 stupnjeva prijenosa (6 A/T) / 5-vrata</v>
      </c>
      <c r="N804" s="86" t="s">
        <v>125</v>
      </c>
      <c r="O804" s="91">
        <f t="shared" ref="O804" si="120">ROUND(I804*1.36,0)</f>
        <v>185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113</v>
      </c>
      <c r="D805" s="21" t="s">
        <v>50</v>
      </c>
      <c r="E805" s="21" t="s">
        <v>127</v>
      </c>
      <c r="F805" s="21">
        <v>5</v>
      </c>
      <c r="G805" s="21" t="s">
        <v>26</v>
      </c>
      <c r="H805" s="21">
        <v>1995</v>
      </c>
      <c r="I805" s="21">
        <v>136</v>
      </c>
      <c r="J805" s="1">
        <v>272294.39252839662</v>
      </c>
      <c r="K805" s="43">
        <v>42846</v>
      </c>
      <c r="L805" s="23">
        <v>170</v>
      </c>
      <c r="M805" s="71" t="str">
        <f t="shared" si="101"/>
        <v>Hyundai Tucson 2.0 CRDI A/T 4WD HP / dizel / 136kW / 185KS / automatski / 6 stupnjeva prijenosa (6 A/T) / 5-vrata</v>
      </c>
      <c r="N805" s="86" t="s">
        <v>125</v>
      </c>
      <c r="O805" s="91">
        <f t="shared" si="102"/>
        <v>185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113</v>
      </c>
      <c r="D806" s="21" t="s">
        <v>50</v>
      </c>
      <c r="E806" s="21" t="s">
        <v>127</v>
      </c>
      <c r="F806" s="21">
        <v>5</v>
      </c>
      <c r="G806" s="21" t="s">
        <v>26</v>
      </c>
      <c r="H806" s="21">
        <v>1995</v>
      </c>
      <c r="I806" s="21">
        <v>136</v>
      </c>
      <c r="J806" s="1">
        <v>274163.55138729699</v>
      </c>
      <c r="K806" s="43">
        <v>43026</v>
      </c>
      <c r="L806" s="23">
        <v>170</v>
      </c>
      <c r="M806" s="71" t="str">
        <f t="shared" ref="M806" si="121">N806&amp;" / "&amp;G806&amp;" / "&amp;I806&amp;"kW"&amp;" / "&amp;O806&amp;"KS"&amp;" / "&amp;D806&amp;" / "&amp;E806&amp;" / "&amp;F806&amp;"-vrata"</f>
        <v>Hyundai Tucson 2.0 CRDI A/T 4WD HP / dizel / 136kW / 185KS / automatski / 6 stupnjeva prijenosa (6 A/T) / 5-vrata</v>
      </c>
      <c r="N806" s="86" t="s">
        <v>125</v>
      </c>
      <c r="O806" s="91">
        <f t="shared" ref="O806" si="122">ROUND(I806*1.36,0)</f>
        <v>185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114</v>
      </c>
      <c r="D807" s="21" t="s">
        <v>50</v>
      </c>
      <c r="E807" s="21" t="s">
        <v>127</v>
      </c>
      <c r="F807" s="21">
        <v>5</v>
      </c>
      <c r="G807" s="21" t="s">
        <v>26</v>
      </c>
      <c r="H807" s="21">
        <v>1995</v>
      </c>
      <c r="I807" s="21">
        <v>136</v>
      </c>
      <c r="J807" s="1">
        <v>272294.39253872621</v>
      </c>
      <c r="K807" s="43">
        <v>42846</v>
      </c>
      <c r="L807" s="23">
        <v>170</v>
      </c>
      <c r="M807" s="71" t="str">
        <f t="shared" si="101"/>
        <v>Hyundai Tucson 2.0 CRDI A/T 4WD HP / dizel / 136kW / 185KS / automatski / 6 stupnjeva prijenosa (6 A/T) / 5-vrata</v>
      </c>
      <c r="N807" s="86" t="s">
        <v>125</v>
      </c>
      <c r="O807" s="91">
        <f t="shared" si="102"/>
        <v>185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114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1995</v>
      </c>
      <c r="I808" s="21">
        <v>136</v>
      </c>
      <c r="J808" s="1">
        <v>274163.55138729699</v>
      </c>
      <c r="K808" s="43">
        <v>43026</v>
      </c>
      <c r="L808" s="23">
        <v>170</v>
      </c>
      <c r="M808" s="71" t="str">
        <f t="shared" ref="M808:M809" si="123">N808&amp;" / "&amp;G808&amp;" / "&amp;I808&amp;"kW"&amp;" / "&amp;O808&amp;"KS"&amp;" / "&amp;D808&amp;" / "&amp;E808&amp;" / "&amp;F808&amp;"-vrata"</f>
        <v>Hyundai Tucson 2.0 CRDI A/T 4WD HP / dizel / 136kW / 185KS / automatski / 6 stupnjeva prijenosa (6 A/T) / 5-vrata</v>
      </c>
      <c r="N808" s="86" t="s">
        <v>125</v>
      </c>
      <c r="O808" s="91">
        <f t="shared" si="102"/>
        <v>185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108</v>
      </c>
      <c r="D809" s="21" t="s">
        <v>49</v>
      </c>
      <c r="E809" s="21" t="s">
        <v>29</v>
      </c>
      <c r="F809" s="21">
        <v>5</v>
      </c>
      <c r="G809" s="21" t="s">
        <v>25</v>
      </c>
      <c r="H809" s="21">
        <v>1591</v>
      </c>
      <c r="I809" s="21">
        <v>130</v>
      </c>
      <c r="J809" s="1">
        <v>187519.23072600909</v>
      </c>
      <c r="K809" s="43">
        <v>43026</v>
      </c>
      <c r="L809" s="23">
        <v>169</v>
      </c>
      <c r="M809" s="71" t="str">
        <f t="shared" si="123"/>
        <v>Hyundai Tucson 1.6 T-GDI ISG 6MT / benzin / 130kW / 177KS / ručni / 6 stupnjeva prijenosa / 5-vrata</v>
      </c>
      <c r="N809" s="86" t="s">
        <v>196</v>
      </c>
      <c r="O809" s="91">
        <f t="shared" si="102"/>
        <v>177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154</v>
      </c>
      <c r="D810" s="21" t="s">
        <v>49</v>
      </c>
      <c r="E810" s="21" t="s">
        <v>29</v>
      </c>
      <c r="F810" s="21">
        <v>5</v>
      </c>
      <c r="G810" s="21" t="s">
        <v>25</v>
      </c>
      <c r="H810" s="21">
        <v>1591</v>
      </c>
      <c r="I810" s="21">
        <v>97</v>
      </c>
      <c r="J810" s="1">
        <v>168673.0769228538</v>
      </c>
      <c r="K810" s="43">
        <v>42947</v>
      </c>
      <c r="L810" s="23">
        <v>147</v>
      </c>
      <c r="M810" s="71" t="str">
        <f t="shared" si="101"/>
        <v>Hyundai Tucson 1.6 Gdi ISG 6MT / benzin / 97kW / 132KS / ručni / 6 stupnjeva prijenosa / 5-vrata</v>
      </c>
      <c r="N810" s="86" t="s">
        <v>152</v>
      </c>
      <c r="O810" s="91">
        <f t="shared" si="102"/>
        <v>132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192</v>
      </c>
      <c r="D811" s="21" t="s">
        <v>49</v>
      </c>
      <c r="E811" s="21" t="s">
        <v>29</v>
      </c>
      <c r="F811" s="21">
        <v>5</v>
      </c>
      <c r="G811" s="21" t="s">
        <v>25</v>
      </c>
      <c r="H811" s="21">
        <v>1591</v>
      </c>
      <c r="I811" s="21">
        <v>97</v>
      </c>
      <c r="J811" s="1">
        <v>170596.15331035113</v>
      </c>
      <c r="K811" s="43">
        <v>43026</v>
      </c>
      <c r="L811" s="23">
        <v>147</v>
      </c>
      <c r="M811" s="71" t="str">
        <f t="shared" ref="M811" si="124">N811&amp;" / "&amp;G811&amp;" / "&amp;I811&amp;"kW"&amp;" / "&amp;O811&amp;"KS"&amp;" / "&amp;D811&amp;" / "&amp;E811&amp;" / "&amp;F811&amp;"-vrata"</f>
        <v>Hyundai Tucson 1.6 Gdi ISG 6MT / benzin / 97kW / 132KS / ručni / 6 stupnjeva prijenosa / 5-vrata</v>
      </c>
      <c r="N811" s="86" t="s">
        <v>152</v>
      </c>
      <c r="O811" s="91">
        <f t="shared" si="102"/>
        <v>132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155</v>
      </c>
      <c r="D812" s="21" t="s">
        <v>86</v>
      </c>
      <c r="E812" s="21" t="s">
        <v>87</v>
      </c>
      <c r="F812" s="21">
        <v>5</v>
      </c>
      <c r="G812" s="21" t="s">
        <v>25</v>
      </c>
      <c r="H812" s="21">
        <v>1591</v>
      </c>
      <c r="I812" s="21">
        <v>130</v>
      </c>
      <c r="J812" s="1">
        <v>197903.84615345843</v>
      </c>
      <c r="K812" s="43">
        <v>42947</v>
      </c>
      <c r="L812" s="23">
        <v>165</v>
      </c>
      <c r="M812" s="71" t="str">
        <f t="shared" si="101"/>
        <v>Hyundai Tucson 1.6 T-GDI ISG 7DCT / benzin / 130kW / 177KS / 7DCT / 7 stupnjeva automatski / 5-vrata</v>
      </c>
      <c r="N812" s="86" t="s">
        <v>153</v>
      </c>
      <c r="O812" s="91">
        <f t="shared" si="102"/>
        <v>177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193</v>
      </c>
      <c r="D813" s="21" t="s">
        <v>86</v>
      </c>
      <c r="E813" s="21" t="s">
        <v>87</v>
      </c>
      <c r="F813" s="21">
        <v>5</v>
      </c>
      <c r="G813" s="21" t="s">
        <v>25</v>
      </c>
      <c r="H813" s="21">
        <v>1591</v>
      </c>
      <c r="I813" s="21">
        <v>130</v>
      </c>
      <c r="J813" s="1">
        <v>199826.92274951958</v>
      </c>
      <c r="K813" s="43">
        <v>43026</v>
      </c>
      <c r="L813" s="23">
        <v>165</v>
      </c>
      <c r="M813" s="71" t="str">
        <f t="shared" ref="M813" si="125">N813&amp;" / "&amp;G813&amp;" / "&amp;I813&amp;"kW"&amp;" / "&amp;O813&amp;"KS"&amp;" / "&amp;D813&amp;" / "&amp;E813&amp;" / "&amp;F813&amp;"-vrata"</f>
        <v>Hyundai Tucson 1.6 T-GDI ISG 7DCT / benzin / 130kW / 177KS / 7DCT / 7 stupnjeva automatski / 5-vrata</v>
      </c>
      <c r="N813" s="86" t="s">
        <v>153</v>
      </c>
      <c r="O813" s="91">
        <f t="shared" si="102"/>
        <v>177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156</v>
      </c>
      <c r="D814" s="21" t="s">
        <v>86</v>
      </c>
      <c r="E814" s="21" t="s">
        <v>87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203603.77358481253</v>
      </c>
      <c r="K814" s="43">
        <v>42947</v>
      </c>
      <c r="L814" s="23">
        <v>165</v>
      </c>
      <c r="M814" s="71" t="str">
        <f t="shared" si="101"/>
        <v>Hyundai Tucson 1.6 T-GDI ISG 7DCT / benzin / 130kW / 177KS / 7DCT / 7 stupnjeva automatski / 5-vrata</v>
      </c>
      <c r="N814" s="86" t="s">
        <v>153</v>
      </c>
      <c r="O814" s="91">
        <f t="shared" si="102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194</v>
      </c>
      <c r="D815" s="21" t="s">
        <v>86</v>
      </c>
      <c r="E815" s="21" t="s">
        <v>87</v>
      </c>
      <c r="F815" s="21">
        <v>5</v>
      </c>
      <c r="G815" s="21" t="s">
        <v>25</v>
      </c>
      <c r="H815" s="21">
        <v>1591</v>
      </c>
      <c r="I815" s="21">
        <v>130</v>
      </c>
      <c r="J815" s="1">
        <v>205490.56582883932</v>
      </c>
      <c r="K815" s="43">
        <v>43026</v>
      </c>
      <c r="L815" s="23">
        <v>165</v>
      </c>
      <c r="M815" s="71" t="str">
        <f t="shared" ref="M815" si="126">N815&amp;" / "&amp;G815&amp;" / "&amp;I815&amp;"kW"&amp;" / "&amp;O815&amp;"KS"&amp;" / "&amp;D815&amp;" / "&amp;E815&amp;" / "&amp;F815&amp;"-vrata"</f>
        <v>Hyundai Tucson 1.6 T-GDI ISG 7DCT / benzin / 130kW / 177KS / 7DCT / 7 stupnjeva automatski / 5-vrata</v>
      </c>
      <c r="N815" s="86" t="s">
        <v>153</v>
      </c>
      <c r="O815" s="91">
        <f t="shared" si="102"/>
        <v>177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03" t="s">
        <v>41</v>
      </c>
      <c r="B816" s="104" t="s">
        <v>105</v>
      </c>
      <c r="C816" s="104" t="s">
        <v>147</v>
      </c>
      <c r="D816" s="105" t="s">
        <v>86</v>
      </c>
      <c r="E816" s="105" t="s">
        <v>87</v>
      </c>
      <c r="F816" s="105">
        <v>5</v>
      </c>
      <c r="G816" s="105" t="s">
        <v>26</v>
      </c>
      <c r="H816" s="105">
        <v>1685</v>
      </c>
      <c r="I816" s="105">
        <v>104</v>
      </c>
      <c r="J816" s="1">
        <v>229721.69811306815</v>
      </c>
      <c r="K816" s="43">
        <v>42947</v>
      </c>
      <c r="L816" s="108">
        <v>129</v>
      </c>
      <c r="M816" s="109" t="str">
        <f t="shared" si="101"/>
        <v>Hyundai Tucson 1.7 CRDI ISG 7DCT / dizel / 104kW / 141KS / 7DCT / 7 stupnjeva automatski / 5-vrata</v>
      </c>
      <c r="N816" s="110" t="s">
        <v>119</v>
      </c>
      <c r="O816" s="91">
        <f t="shared" si="102"/>
        <v>141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45</v>
      </c>
      <c r="D817" s="21" t="s">
        <v>49</v>
      </c>
      <c r="E817" s="21" t="s">
        <v>29</v>
      </c>
      <c r="F817" s="21">
        <v>5</v>
      </c>
      <c r="G817" s="21" t="s">
        <v>26</v>
      </c>
      <c r="H817" s="21">
        <v>1685</v>
      </c>
      <c r="I817" s="21">
        <v>85</v>
      </c>
      <c r="J817" s="1">
        <v>205688.67924500804</v>
      </c>
      <c r="K817" s="43">
        <v>42979</v>
      </c>
      <c r="L817" s="108">
        <v>119</v>
      </c>
      <c r="M817" s="71" t="str">
        <f t="shared" ref="M817" si="127">N817&amp;" / "&amp;G817&amp;" / "&amp;I817&amp;"kW"&amp;" / "&amp;O817&amp;"KS"&amp;" / "&amp;D817&amp;" / "&amp;E817&amp;" / "&amp;F817&amp;"-vrata"</f>
        <v>Hyundai Tucson 1.7 CRDI ISG / dizel / 85kW / 116KS / ručni / 6 stupnjeva prijenosa / 5-vrata</v>
      </c>
      <c r="N817" s="86" t="s">
        <v>115</v>
      </c>
      <c r="O817" s="91">
        <f t="shared" si="102"/>
        <v>116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45</v>
      </c>
      <c r="D818" s="21" t="s">
        <v>49</v>
      </c>
      <c r="E818" s="21" t="s">
        <v>29</v>
      </c>
      <c r="F818" s="21">
        <v>5</v>
      </c>
      <c r="G818" s="21" t="s">
        <v>26</v>
      </c>
      <c r="H818" s="21">
        <v>1685</v>
      </c>
      <c r="I818" s="21">
        <v>85</v>
      </c>
      <c r="J818" s="1">
        <v>207575.47165379173</v>
      </c>
      <c r="K818" s="43">
        <v>43026</v>
      </c>
      <c r="L818" s="108">
        <v>119</v>
      </c>
      <c r="M818" s="71" t="str">
        <f t="shared" ref="M818" si="128">N818&amp;" / "&amp;G818&amp;" / "&amp;I818&amp;"kW"&amp;" / "&amp;O818&amp;"KS"&amp;" / "&amp;D818&amp;" / "&amp;E818&amp;" / "&amp;F818&amp;"-vrata"</f>
        <v>Hyundai Tucson 1.7 CRDI ISG / dizel / 85kW / 116KS / ručni / 6 stupnjeva prijenosa / 5-vrata</v>
      </c>
      <c r="N818" s="86" t="s">
        <v>115</v>
      </c>
      <c r="O818" s="91">
        <f t="shared" si="102"/>
        <v>116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93</v>
      </c>
      <c r="D819" s="21" t="s">
        <v>49</v>
      </c>
      <c r="E819" s="21" t="s">
        <v>29</v>
      </c>
      <c r="F819" s="21">
        <v>5</v>
      </c>
      <c r="G819" s="21" t="s">
        <v>26</v>
      </c>
      <c r="H819" s="21">
        <v>1995</v>
      </c>
      <c r="I819" s="21">
        <v>100</v>
      </c>
      <c r="J819" s="1">
        <v>223542.45282982104</v>
      </c>
      <c r="K819" s="43">
        <v>42979</v>
      </c>
      <c r="L819" s="108">
        <v>126</v>
      </c>
      <c r="M819" s="71" t="str">
        <f t="shared" si="101"/>
        <v>Hyundai Tucson 2.0 CRDI ISG / dizel / 100kW / 136KS / ručni / 6 stupnjeva prijenosa / 5-vrata</v>
      </c>
      <c r="N819" s="86" t="s">
        <v>122</v>
      </c>
      <c r="O819" s="91">
        <f t="shared" si="102"/>
        <v>136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113</v>
      </c>
      <c r="D820" s="21" t="s">
        <v>49</v>
      </c>
      <c r="E820" s="21" t="s">
        <v>29</v>
      </c>
      <c r="F820" s="21">
        <v>5</v>
      </c>
      <c r="G820" s="21" t="s">
        <v>25</v>
      </c>
      <c r="H820" s="21">
        <v>1591</v>
      </c>
      <c r="I820" s="21">
        <v>130</v>
      </c>
      <c r="J820" s="1">
        <v>230207.54715453665</v>
      </c>
      <c r="K820" s="43">
        <v>43026</v>
      </c>
      <c r="L820" s="23">
        <v>169</v>
      </c>
      <c r="M820" s="71" t="str">
        <f t="shared" si="101"/>
        <v>Hyundai Tucson 1.6 T-Gdi M/T 2WD / benzin / 130kW / 177KS / ručni / 6 stupnjeva prijenosa / 5-vrata</v>
      </c>
      <c r="N820" s="86" t="s">
        <v>201</v>
      </c>
      <c r="O820" s="91">
        <f t="shared" si="102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9" t="s">
        <v>41</v>
      </c>
      <c r="B821" s="24" t="s">
        <v>105</v>
      </c>
      <c r="C821" s="24" t="s">
        <v>113</v>
      </c>
      <c r="D821" s="21" t="s">
        <v>86</v>
      </c>
      <c r="E821" s="21" t="s">
        <v>87</v>
      </c>
      <c r="F821" s="21">
        <v>5</v>
      </c>
      <c r="G821" s="21" t="s">
        <v>25</v>
      </c>
      <c r="H821" s="21">
        <v>1591</v>
      </c>
      <c r="I821" s="21">
        <v>130</v>
      </c>
      <c r="J821" s="1">
        <v>246056.60377262739</v>
      </c>
      <c r="K821" s="43">
        <v>43026</v>
      </c>
      <c r="L821" s="23">
        <v>165</v>
      </c>
      <c r="M821" s="71" t="str">
        <f t="shared" ref="M821" si="129">N821&amp;" / "&amp;G821&amp;" / "&amp;I821&amp;"kW"&amp;" / "&amp;O821&amp;"KS"&amp;" / "&amp;D821&amp;" / "&amp;E821&amp;" / "&amp;F821&amp;"-vrata"</f>
        <v>Hyundai Tucson 1.6 T-Gdi DCT 2WD / benzin / 130kW / 177KS / 7DCT / 7 stupnjeva automatski / 5-vrata</v>
      </c>
      <c r="N821" s="86" t="s">
        <v>200</v>
      </c>
      <c r="O821" s="91">
        <f t="shared" si="102"/>
        <v>177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199</v>
      </c>
      <c r="D822" s="21" t="s">
        <v>86</v>
      </c>
      <c r="E822" s="21" t="s">
        <v>87</v>
      </c>
      <c r="F822" s="21">
        <v>5</v>
      </c>
      <c r="G822" s="21" t="s">
        <v>25</v>
      </c>
      <c r="H822" s="21">
        <v>1591</v>
      </c>
      <c r="I822" s="21">
        <v>130</v>
      </c>
      <c r="J822" s="1">
        <v>258242.9906541034</v>
      </c>
      <c r="K822" s="43">
        <v>43026</v>
      </c>
      <c r="L822" s="23">
        <v>175</v>
      </c>
      <c r="M822" s="71" t="str">
        <f t="shared" si="101"/>
        <v>Hyundai Tucson 1.6 T-Gdi DCT 4WD / benzin / 130kW / 177KS / 7DCT / 7 stupnjeva automatski / 5-vrata</v>
      </c>
      <c r="N822" s="86" t="s">
        <v>189</v>
      </c>
      <c r="O822" s="91">
        <f t="shared" si="102"/>
        <v>177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s="123" customFormat="1" x14ac:dyDescent="0.25">
      <c r="A823" s="37" t="s">
        <v>41</v>
      </c>
      <c r="B823" s="38" t="s">
        <v>105</v>
      </c>
      <c r="C823" s="38" t="s">
        <v>113</v>
      </c>
      <c r="D823" s="39" t="s">
        <v>86</v>
      </c>
      <c r="E823" s="39" t="s">
        <v>87</v>
      </c>
      <c r="F823" s="39">
        <v>5</v>
      </c>
      <c r="G823" s="39" t="s">
        <v>25</v>
      </c>
      <c r="H823" s="39">
        <v>1591</v>
      </c>
      <c r="I823" s="39">
        <v>130</v>
      </c>
      <c r="J823" s="2">
        <v>256373.83177555713</v>
      </c>
      <c r="K823" s="41">
        <v>42979</v>
      </c>
      <c r="L823" s="40">
        <v>175</v>
      </c>
      <c r="M823" s="72" t="str">
        <f t="shared" ref="M823:M886" si="130">N823&amp;" / "&amp;G823&amp;" / "&amp;I823&amp;"kW"&amp;" / "&amp;O823&amp;"KS"&amp;" / "&amp;D823&amp;" / "&amp;E823&amp;" / "&amp;F823&amp;"-vrata"</f>
        <v>Hyundai Tucson 1.6 T-Gdi DCT 4WD / benzin / 130kW / 177KS / 7DCT / 7 stupnjeva automatski / 5-vrata</v>
      </c>
      <c r="N823" s="99" t="s">
        <v>189</v>
      </c>
      <c r="O823" s="91">
        <f t="shared" si="102"/>
        <v>177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s="18" customFormat="1" x14ac:dyDescent="0.25">
      <c r="A824" s="37" t="s">
        <v>41</v>
      </c>
      <c r="B824" s="115" t="s">
        <v>105</v>
      </c>
      <c r="C824" s="115" t="s">
        <v>73</v>
      </c>
      <c r="D824" s="21" t="s">
        <v>49</v>
      </c>
      <c r="E824" s="21" t="s">
        <v>29</v>
      </c>
      <c r="F824" s="39">
        <v>5</v>
      </c>
      <c r="G824" s="39" t="s">
        <v>25</v>
      </c>
      <c r="H824" s="39">
        <v>1591</v>
      </c>
      <c r="I824" s="39">
        <v>97</v>
      </c>
      <c r="J824" s="2">
        <v>140420.00010476095</v>
      </c>
      <c r="K824" s="112">
        <v>43112</v>
      </c>
      <c r="L824" s="40">
        <v>147</v>
      </c>
      <c r="M824" s="117" t="str">
        <f t="shared" si="130"/>
        <v>Hyundai Tucson 1.6 Gdi ISG / benzin / 97kW / 132KS / ručni / 6 stupnjeva prijenosa / 5-vrata</v>
      </c>
      <c r="N824" s="99" t="s">
        <v>109</v>
      </c>
      <c r="O824" s="91">
        <f t="shared" si="102"/>
        <v>132</v>
      </c>
      <c r="P824" s="118"/>
      <c r="Q824" s="119"/>
      <c r="R824" s="119"/>
      <c r="S824" s="120"/>
      <c r="T824" s="120"/>
      <c r="U824" s="120"/>
      <c r="V824" s="120"/>
      <c r="W824" s="120"/>
      <c r="X824" s="119"/>
      <c r="Y824" s="119"/>
      <c r="Z824" s="120"/>
      <c r="AA824" s="120"/>
      <c r="AB824" s="120"/>
      <c r="AC824" s="126"/>
      <c r="AD824" s="119" t="s">
        <v>27</v>
      </c>
      <c r="AE824" s="121"/>
      <c r="AF824" s="122"/>
      <c r="AG824" s="122"/>
      <c r="AH824" s="121"/>
      <c r="AI824" s="122"/>
      <c r="AJ824" s="127"/>
    </row>
    <row r="825" spans="1:36" s="18" customFormat="1" x14ac:dyDescent="0.25">
      <c r="A825" s="19" t="s">
        <v>41</v>
      </c>
      <c r="B825" s="113" t="s">
        <v>105</v>
      </c>
      <c r="C825" s="113" t="s">
        <v>106</v>
      </c>
      <c r="D825" s="21" t="s">
        <v>49</v>
      </c>
      <c r="E825" s="21" t="s">
        <v>29</v>
      </c>
      <c r="F825" s="21">
        <v>5</v>
      </c>
      <c r="G825" s="21" t="s">
        <v>25</v>
      </c>
      <c r="H825" s="21">
        <v>1591</v>
      </c>
      <c r="I825" s="39">
        <v>97</v>
      </c>
      <c r="J825" s="1">
        <v>144420.00006677574</v>
      </c>
      <c r="K825" s="112">
        <v>43112</v>
      </c>
      <c r="L825" s="23">
        <v>147</v>
      </c>
      <c r="M825" s="114" t="str">
        <f t="shared" si="130"/>
        <v>Hyundai Tucson 1.6 Gdi ISG / benzin / 97kW / 132KS / ručni / 6 stupnjeva prijenosa / 5-vrata</v>
      </c>
      <c r="N825" s="86" t="s">
        <v>109</v>
      </c>
      <c r="O825" s="91">
        <f t="shared" si="102"/>
        <v>132</v>
      </c>
      <c r="P825" s="25"/>
      <c r="Q825" s="26"/>
      <c r="R825" s="26"/>
      <c r="S825" s="27"/>
      <c r="T825" s="27"/>
      <c r="U825" s="27"/>
      <c r="V825" s="27"/>
      <c r="W825" s="27"/>
      <c r="X825" s="26"/>
      <c r="Y825" s="26"/>
      <c r="Z825" s="27"/>
      <c r="AA825" s="27"/>
      <c r="AB825" s="27"/>
      <c r="AC825" s="75"/>
      <c r="AD825" s="26" t="s">
        <v>27</v>
      </c>
      <c r="AE825" s="29"/>
      <c r="AF825" s="30"/>
      <c r="AG825" s="30"/>
      <c r="AH825" s="29"/>
      <c r="AI825" s="30"/>
      <c r="AJ825" s="76"/>
    </row>
    <row r="826" spans="1:36" s="18" customFormat="1" x14ac:dyDescent="0.25">
      <c r="A826" s="19" t="s">
        <v>41</v>
      </c>
      <c r="B826" s="113" t="s">
        <v>105</v>
      </c>
      <c r="C826" s="113" t="s">
        <v>107</v>
      </c>
      <c r="D826" s="21" t="s">
        <v>49</v>
      </c>
      <c r="E826" s="21" t="s">
        <v>29</v>
      </c>
      <c r="F826" s="21">
        <v>5</v>
      </c>
      <c r="G826" s="21" t="s">
        <v>25</v>
      </c>
      <c r="H826" s="21">
        <v>1591</v>
      </c>
      <c r="I826" s="39">
        <v>97</v>
      </c>
      <c r="J826" s="1">
        <v>139419.99990042471</v>
      </c>
      <c r="K826" s="112">
        <v>43112</v>
      </c>
      <c r="L826" s="23">
        <v>147</v>
      </c>
      <c r="M826" s="114" t="str">
        <f t="shared" si="130"/>
        <v>Hyundai Tucson 1.6 Gdi ISG / benzin / 97kW / 132KS / ručni / 6 stupnjeva prijenosa / 5-vrata</v>
      </c>
      <c r="N826" s="86" t="s">
        <v>109</v>
      </c>
      <c r="O826" s="91">
        <f t="shared" si="102"/>
        <v>132</v>
      </c>
      <c r="P826" s="25"/>
      <c r="Q826" s="26"/>
      <c r="R826" s="26"/>
      <c r="S826" s="27"/>
      <c r="T826" s="27"/>
      <c r="U826" s="27"/>
      <c r="V826" s="27"/>
      <c r="W826" s="27"/>
      <c r="X826" s="26"/>
      <c r="Y826" s="26"/>
      <c r="Z826" s="27"/>
      <c r="AA826" s="27"/>
      <c r="AB826" s="27"/>
      <c r="AC826" s="75"/>
      <c r="AD826" s="26" t="s">
        <v>27</v>
      </c>
      <c r="AE826" s="29"/>
      <c r="AF826" s="30"/>
      <c r="AG826" s="30"/>
      <c r="AH826" s="29"/>
      <c r="AI826" s="30"/>
      <c r="AJ826" s="76"/>
    </row>
    <row r="827" spans="1:36" s="18" customFormat="1" x14ac:dyDescent="0.25">
      <c r="A827" s="19" t="s">
        <v>41</v>
      </c>
      <c r="B827" s="113" t="s">
        <v>105</v>
      </c>
      <c r="C827" s="113" t="s">
        <v>61</v>
      </c>
      <c r="D827" s="21" t="s">
        <v>49</v>
      </c>
      <c r="E827" s="21" t="s">
        <v>29</v>
      </c>
      <c r="F827" s="21">
        <v>5</v>
      </c>
      <c r="G827" s="21" t="s">
        <v>25</v>
      </c>
      <c r="H827" s="21">
        <v>1591</v>
      </c>
      <c r="I827" s="39">
        <v>97</v>
      </c>
      <c r="J827" s="1">
        <v>152304.76243480871</v>
      </c>
      <c r="K827" s="112">
        <v>43112</v>
      </c>
      <c r="L827" s="23">
        <v>147</v>
      </c>
      <c r="M827" s="114" t="str">
        <f t="shared" si="130"/>
        <v>Hyundai Tucson 1.6 Gdi ISG / benzin / 97kW / 132KS / ručni / 6 stupnjeva prijenosa / 5-vrata</v>
      </c>
      <c r="N827" s="86" t="s">
        <v>109</v>
      </c>
      <c r="O827" s="91">
        <f t="shared" si="102"/>
        <v>132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5"/>
      <c r="AD827" s="26" t="s">
        <v>27</v>
      </c>
      <c r="AE827" s="29"/>
      <c r="AF827" s="30"/>
      <c r="AG827" s="30"/>
      <c r="AH827" s="29"/>
      <c r="AI827" s="30"/>
      <c r="AJ827" s="76"/>
    </row>
    <row r="828" spans="1:36" s="18" customFormat="1" x14ac:dyDescent="0.25">
      <c r="A828" s="19" t="s">
        <v>41</v>
      </c>
      <c r="B828" s="113" t="s">
        <v>105</v>
      </c>
      <c r="C828" s="113" t="s">
        <v>108</v>
      </c>
      <c r="D828" s="21" t="s">
        <v>49</v>
      </c>
      <c r="E828" s="21" t="s">
        <v>29</v>
      </c>
      <c r="F828" s="21">
        <v>5</v>
      </c>
      <c r="G828" s="21" t="s">
        <v>25</v>
      </c>
      <c r="H828" s="21">
        <v>1591</v>
      </c>
      <c r="I828" s="39">
        <v>97</v>
      </c>
      <c r="J828" s="1">
        <v>159923.80999990334</v>
      </c>
      <c r="K828" s="112">
        <v>43112</v>
      </c>
      <c r="L828" s="23">
        <v>147</v>
      </c>
      <c r="M828" s="114" t="str">
        <f t="shared" si="130"/>
        <v>Hyundai Tucson 1.6 Gdi ISG / benzin / 97kW / 132KS / ručni / 6 stupnjeva prijenosa / 5-vrata</v>
      </c>
      <c r="N828" s="86" t="s">
        <v>109</v>
      </c>
      <c r="O828" s="91">
        <f t="shared" si="102"/>
        <v>132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5"/>
      <c r="AD828" s="26" t="s">
        <v>27</v>
      </c>
      <c r="AE828" s="29"/>
      <c r="AF828" s="30"/>
      <c r="AG828" s="30"/>
      <c r="AH828" s="29"/>
      <c r="AI828" s="30"/>
      <c r="AJ828" s="76"/>
    </row>
    <row r="829" spans="1:36" s="18" customFormat="1" x14ac:dyDescent="0.25">
      <c r="A829" s="19" t="s">
        <v>41</v>
      </c>
      <c r="B829" s="113" t="s">
        <v>105</v>
      </c>
      <c r="C829" s="113" t="s">
        <v>73</v>
      </c>
      <c r="D829" s="21" t="s">
        <v>49</v>
      </c>
      <c r="E829" s="21" t="s">
        <v>29</v>
      </c>
      <c r="F829" s="21">
        <v>5</v>
      </c>
      <c r="G829" s="21" t="s">
        <v>26</v>
      </c>
      <c r="H829" s="21">
        <v>1685</v>
      </c>
      <c r="I829" s="21">
        <v>85</v>
      </c>
      <c r="J829" s="1">
        <v>159552.38142736958</v>
      </c>
      <c r="K829" s="112">
        <v>43112</v>
      </c>
      <c r="L829" s="23">
        <v>119</v>
      </c>
      <c r="M829" s="114" t="str">
        <f t="shared" si="130"/>
        <v>Hyundai Tucson 1.7 CRDI ISG / dizel / 85kW / 116KS / ručni / 6 stupnjeva prijenosa / 5-vrata</v>
      </c>
      <c r="N829" s="86" t="s">
        <v>115</v>
      </c>
      <c r="O829" s="91">
        <f t="shared" si="102"/>
        <v>116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5"/>
      <c r="AD829" s="26" t="s">
        <v>27</v>
      </c>
      <c r="AE829" s="29"/>
      <c r="AF829" s="30"/>
      <c r="AG829" s="30"/>
      <c r="AH829" s="29"/>
      <c r="AI829" s="30"/>
      <c r="AJ829" s="76"/>
    </row>
    <row r="830" spans="1:36" s="18" customFormat="1" x14ac:dyDescent="0.25">
      <c r="A830" s="19" t="s">
        <v>41</v>
      </c>
      <c r="B830" s="113" t="s">
        <v>105</v>
      </c>
      <c r="C830" s="113" t="s">
        <v>106</v>
      </c>
      <c r="D830" s="21" t="s">
        <v>49</v>
      </c>
      <c r="E830" s="21" t="s">
        <v>29</v>
      </c>
      <c r="F830" s="21">
        <v>5</v>
      </c>
      <c r="G830" s="21" t="s">
        <v>26</v>
      </c>
      <c r="H830" s="21">
        <v>1685</v>
      </c>
      <c r="I830" s="21">
        <v>85</v>
      </c>
      <c r="J830" s="1">
        <v>163361.90525125127</v>
      </c>
      <c r="K830" s="112">
        <v>43112</v>
      </c>
      <c r="L830" s="23">
        <v>119</v>
      </c>
      <c r="M830" s="114" t="str">
        <f t="shared" si="130"/>
        <v>Hyundai Tucson 1.7 CRDI ISG / dizel / 85kW / 116KS / ručni / 6 stupnjeva prijenosa / 5-vrata</v>
      </c>
      <c r="N830" s="86" t="s">
        <v>115</v>
      </c>
      <c r="O830" s="91">
        <f t="shared" si="102"/>
        <v>116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107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1685</v>
      </c>
      <c r="I831" s="21">
        <v>85</v>
      </c>
      <c r="J831" s="1">
        <v>156695.23857148521</v>
      </c>
      <c r="K831" s="112">
        <v>43112</v>
      </c>
      <c r="L831" s="23">
        <v>119</v>
      </c>
      <c r="M831" s="114" t="str">
        <f t="shared" si="130"/>
        <v>Hyundai Tucson 1.7 CRDi ISG / dizel / 85kW / 116KS / ručni / 6 stupnjeva prijenosa / 5-vrata</v>
      </c>
      <c r="N831" s="86" t="s">
        <v>117</v>
      </c>
      <c r="O831" s="91">
        <f t="shared" si="102"/>
        <v>116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110</v>
      </c>
      <c r="D832" s="21" t="s">
        <v>49</v>
      </c>
      <c r="E832" s="21" t="s">
        <v>29</v>
      </c>
      <c r="F832" s="21">
        <v>5</v>
      </c>
      <c r="G832" s="21" t="s">
        <v>26</v>
      </c>
      <c r="H832" s="21">
        <v>1685</v>
      </c>
      <c r="I832" s="21">
        <v>85</v>
      </c>
      <c r="J832" s="1">
        <v>166219.04807253985</v>
      </c>
      <c r="K832" s="112">
        <v>43112</v>
      </c>
      <c r="L832" s="23">
        <v>119</v>
      </c>
      <c r="M832" s="114" t="str">
        <f t="shared" si="130"/>
        <v>Hyundai Tucson 1.7 CRDi ISG / dizel / 85kW / 116KS / ručni / 6 stupnjeva prijenosa / 5-vrata</v>
      </c>
      <c r="N832" s="86" t="s">
        <v>117</v>
      </c>
      <c r="O832" s="91">
        <f t="shared" si="102"/>
        <v>116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61</v>
      </c>
      <c r="D833" s="21" t="s">
        <v>49</v>
      </c>
      <c r="E833" s="21" t="s">
        <v>29</v>
      </c>
      <c r="F833" s="21">
        <v>5</v>
      </c>
      <c r="G833" s="21" t="s">
        <v>26</v>
      </c>
      <c r="H833" s="21">
        <v>1685</v>
      </c>
      <c r="I833" s="21">
        <v>85</v>
      </c>
      <c r="J833" s="1">
        <v>175742.85819565874</v>
      </c>
      <c r="K833" s="112">
        <v>43112</v>
      </c>
      <c r="L833" s="23">
        <v>119</v>
      </c>
      <c r="M833" s="114" t="str">
        <f t="shared" si="130"/>
        <v>Hyundai Tucson 1.7 CRDI ISG / dizel / 85kW / 116KS / ručni / 6 stupnjeva prijenosa / 5-vrata</v>
      </c>
      <c r="N833" s="86" t="s">
        <v>115</v>
      </c>
      <c r="O833" s="91">
        <f t="shared" si="102"/>
        <v>116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108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184314.2858562303</v>
      </c>
      <c r="K834" s="112">
        <v>43112</v>
      </c>
      <c r="L834" s="23">
        <v>119</v>
      </c>
      <c r="M834" s="114" t="str">
        <f t="shared" si="130"/>
        <v>Hyundai Tucson 1.7 CRDI ISG / dizel / 85kW / 116KS / ručni / 6 stupnjeva prijenosa / 5-vrata</v>
      </c>
      <c r="N834" s="86" t="s">
        <v>115</v>
      </c>
      <c r="O834" s="91">
        <f t="shared" si="102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111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175742.85761141544</v>
      </c>
      <c r="K835" s="112">
        <v>43112</v>
      </c>
      <c r="L835" s="23">
        <v>119</v>
      </c>
      <c r="M835" s="114" t="str">
        <f t="shared" si="130"/>
        <v>Hyundai Tucson 1.7 CRDi ISG / dizel / 85kW / 116KS / ručni / 6 stupnjeva prijenosa / 5-vrata</v>
      </c>
      <c r="N835" s="86" t="s">
        <v>117</v>
      </c>
      <c r="O835" s="91">
        <f t="shared" si="102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144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179552.38142538466</v>
      </c>
      <c r="K836" s="112">
        <v>43112</v>
      </c>
      <c r="L836" s="23">
        <v>119</v>
      </c>
      <c r="M836" s="114" t="str">
        <f t="shared" si="130"/>
        <v>Hyundai Tucson 1.7 CRDi ISG / dizel / 85kW / 116KS / ručni / 6 stupnjeva prijenosa / 5-vrata</v>
      </c>
      <c r="N836" s="86" t="s">
        <v>117</v>
      </c>
      <c r="O836" s="91">
        <f t="shared" si="102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221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187171.42875937297</v>
      </c>
      <c r="K837" s="112">
        <v>43112</v>
      </c>
      <c r="L837" s="23">
        <v>119</v>
      </c>
      <c r="M837" s="114" t="str">
        <f t="shared" si="130"/>
        <v>Hyundai Tucson 1.7 CRDI ISG / dizel / 85kW / 116KS / ručni / 6 stupnjeva prijenosa / 5-vrata</v>
      </c>
      <c r="N837" s="86" t="s">
        <v>115</v>
      </c>
      <c r="O837" s="91">
        <f t="shared" si="102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222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190980.95262967443</v>
      </c>
      <c r="K838" s="112">
        <v>43112</v>
      </c>
      <c r="L838" s="23">
        <v>119</v>
      </c>
      <c r="M838" s="114" t="str">
        <f t="shared" si="130"/>
        <v>Hyundai Tucson 1.7 CRDI ISG / dizel / 85kW / 116KS / ručni / 6 stupnjeva prijenosa / 5-vrata</v>
      </c>
      <c r="N838" s="86" t="s">
        <v>115</v>
      </c>
      <c r="O838" s="91">
        <f t="shared" si="102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108</v>
      </c>
      <c r="D839" s="105" t="s">
        <v>86</v>
      </c>
      <c r="E839" s="39" t="s">
        <v>87</v>
      </c>
      <c r="F839" s="21">
        <v>5</v>
      </c>
      <c r="G839" s="21" t="s">
        <v>26</v>
      </c>
      <c r="H839" s="21">
        <v>1685</v>
      </c>
      <c r="I839" s="21">
        <v>104</v>
      </c>
      <c r="J839" s="1">
        <v>196195.23758882613</v>
      </c>
      <c r="K839" s="112">
        <v>43112</v>
      </c>
      <c r="L839" s="23">
        <v>129</v>
      </c>
      <c r="M839" s="114" t="str">
        <f t="shared" si="130"/>
        <v>Hyundai Tucson 1.7 CRDI ISG 7DCT / dizel / 104kW / 141KS / 7DCT / 7 stupnjeva automatski / 5-vrata</v>
      </c>
      <c r="N839" s="86" t="s">
        <v>119</v>
      </c>
      <c r="O839" s="91">
        <f t="shared" si="102"/>
        <v>141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111</v>
      </c>
      <c r="D840" s="105" t="s">
        <v>86</v>
      </c>
      <c r="E840" s="39" t="s">
        <v>87</v>
      </c>
      <c r="F840" s="21">
        <v>5</v>
      </c>
      <c r="G840" s="21" t="s">
        <v>26</v>
      </c>
      <c r="H840" s="21">
        <v>1685</v>
      </c>
      <c r="I840" s="21">
        <v>104</v>
      </c>
      <c r="J840" s="1">
        <v>186671.42904720517</v>
      </c>
      <c r="K840" s="112">
        <v>43112</v>
      </c>
      <c r="L840" s="23">
        <v>129</v>
      </c>
      <c r="M840" s="114" t="str">
        <f t="shared" si="130"/>
        <v>Hyundai Tucson 1.7 CRDi ISG 7DCT / dizel / 104kW / 141KS / 7DCT / 7 stupnjeva automatski / 5-vrata</v>
      </c>
      <c r="N840" s="86" t="s">
        <v>121</v>
      </c>
      <c r="O840" s="91">
        <f t="shared" si="102"/>
        <v>141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144</v>
      </c>
      <c r="D841" s="105" t="s">
        <v>86</v>
      </c>
      <c r="E841" s="39" t="s">
        <v>87</v>
      </c>
      <c r="F841" s="21">
        <v>5</v>
      </c>
      <c r="G841" s="21" t="s">
        <v>26</v>
      </c>
      <c r="H841" s="21">
        <v>1685</v>
      </c>
      <c r="I841" s="21">
        <v>104</v>
      </c>
      <c r="J841" s="1">
        <v>190480.95285693917</v>
      </c>
      <c r="K841" s="112">
        <v>43112</v>
      </c>
      <c r="L841" s="23">
        <v>129</v>
      </c>
      <c r="M841" s="114" t="str">
        <f t="shared" si="130"/>
        <v>Hyundai Tucson 1.7 CRDi ISG 7DCT / dizel / 104kW / 141KS / 7DCT / 7 stupnjeva automatski / 5-vrata</v>
      </c>
      <c r="N841" s="86" t="s">
        <v>121</v>
      </c>
      <c r="O841" s="91">
        <f t="shared" si="102"/>
        <v>141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221</v>
      </c>
      <c r="D842" s="105" t="s">
        <v>86</v>
      </c>
      <c r="E842" s="39" t="s">
        <v>87</v>
      </c>
      <c r="F842" s="21">
        <v>5</v>
      </c>
      <c r="G842" s="21" t="s">
        <v>26</v>
      </c>
      <c r="H842" s="21">
        <v>1685</v>
      </c>
      <c r="I842" s="21">
        <v>104</v>
      </c>
      <c r="J842" s="1">
        <v>199052.38091462973</v>
      </c>
      <c r="K842" s="112">
        <v>43112</v>
      </c>
      <c r="L842" s="23">
        <v>129</v>
      </c>
      <c r="M842" s="114" t="str">
        <f t="shared" si="130"/>
        <v>Hyundai Tucson 1.7 CRDI ISG 7DCT / dizel / 104kW / 141KS / 7DCT / 7 stupnjeva automatski / 5-vrata</v>
      </c>
      <c r="N842" s="86" t="s">
        <v>119</v>
      </c>
      <c r="O842" s="91">
        <f t="shared" si="102"/>
        <v>141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108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1995</v>
      </c>
      <c r="I843" s="21">
        <v>100</v>
      </c>
      <c r="J843" s="1">
        <v>199480.95281572646</v>
      </c>
      <c r="K843" s="112">
        <v>43112</v>
      </c>
      <c r="L843" s="23">
        <v>126</v>
      </c>
      <c r="M843" s="114" t="str">
        <f t="shared" si="130"/>
        <v>Hyundai Tucson 2.0 CRDI ISG / dizel / 100kW / 136KS / ručni / 6 stupnjeva prijenosa / 5-vrata</v>
      </c>
      <c r="N843" s="86" t="s">
        <v>122</v>
      </c>
      <c r="O843" s="91">
        <f t="shared" si="102"/>
        <v>136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111</v>
      </c>
      <c r="D844" s="21" t="s">
        <v>49</v>
      </c>
      <c r="E844" s="21" t="s">
        <v>29</v>
      </c>
      <c r="F844" s="21">
        <v>5</v>
      </c>
      <c r="G844" s="21" t="s">
        <v>26</v>
      </c>
      <c r="H844" s="21">
        <v>1995</v>
      </c>
      <c r="I844" s="21">
        <v>100</v>
      </c>
      <c r="J844" s="1">
        <v>192861.90523776601</v>
      </c>
      <c r="K844" s="112">
        <v>43112</v>
      </c>
      <c r="L844" s="23">
        <v>139</v>
      </c>
      <c r="M844" s="114" t="str">
        <f t="shared" si="130"/>
        <v>Hyundai Tucson 2.0 CRDi 4WD / dizel / 100kW / 136KS / ručni / 6 stupnjeva prijenosa / 5-vrata</v>
      </c>
      <c r="N844" s="86" t="s">
        <v>124</v>
      </c>
      <c r="O844" s="91">
        <f t="shared" si="102"/>
        <v>136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144</v>
      </c>
      <c r="D845" s="21" t="s">
        <v>49</v>
      </c>
      <c r="E845" s="21" t="s">
        <v>29</v>
      </c>
      <c r="F845" s="21">
        <v>5</v>
      </c>
      <c r="G845" s="21" t="s">
        <v>26</v>
      </c>
      <c r="H845" s="21">
        <v>1995</v>
      </c>
      <c r="I845" s="21">
        <v>100</v>
      </c>
      <c r="J845" s="1">
        <v>196671.42904733081</v>
      </c>
      <c r="K845" s="112">
        <v>43112</v>
      </c>
      <c r="L845" s="23">
        <v>139</v>
      </c>
      <c r="M845" s="114" t="str">
        <f t="shared" si="130"/>
        <v>Hyundai Tucson 2.0 CRDi 4WD / dizel / 100kW / 136KS / ručni / 6 stupnjeva prijenosa / 5-vrata</v>
      </c>
      <c r="N845" s="86" t="s">
        <v>124</v>
      </c>
      <c r="O845" s="91">
        <f t="shared" si="102"/>
        <v>136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45</v>
      </c>
      <c r="D846" s="21" t="s">
        <v>49</v>
      </c>
      <c r="E846" s="21" t="s">
        <v>29</v>
      </c>
      <c r="F846" s="21">
        <v>5</v>
      </c>
      <c r="G846" s="21" t="s">
        <v>26</v>
      </c>
      <c r="H846" s="21">
        <v>1685</v>
      </c>
      <c r="I846" s="21">
        <v>85</v>
      </c>
      <c r="J846" s="1">
        <v>207971.9634643725</v>
      </c>
      <c r="K846" s="112">
        <v>43112</v>
      </c>
      <c r="L846" s="23">
        <v>119</v>
      </c>
      <c r="M846" s="114" t="str">
        <f t="shared" ref="M846" si="131">N846&amp;" / "&amp;G846&amp;" / "&amp;I846&amp;"kW"&amp;" / "&amp;O846&amp;"KS"&amp;" / "&amp;D846&amp;" / "&amp;E846&amp;" / "&amp;F846&amp;"-vrata"</f>
        <v>Hyundai Tucson 1.7 CRDI ISG / dizel / 85kW / 116KS / ručni / 6 stupnjeva prijenosa / 5-vrata</v>
      </c>
      <c r="N846" s="86" t="s">
        <v>115</v>
      </c>
      <c r="O846" s="91">
        <f t="shared" ref="O846" si="132">ROUND(I846*1.36,0)</f>
        <v>116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45</v>
      </c>
      <c r="D847" s="105" t="s">
        <v>86</v>
      </c>
      <c r="E847" s="39" t="s">
        <v>87</v>
      </c>
      <c r="F847" s="21">
        <v>5</v>
      </c>
      <c r="G847" s="21" t="s">
        <v>26</v>
      </c>
      <c r="H847" s="21">
        <v>1685</v>
      </c>
      <c r="I847" s="21">
        <v>104</v>
      </c>
      <c r="J847" s="1">
        <v>224303.73961101152</v>
      </c>
      <c r="K847" s="112">
        <v>43112</v>
      </c>
      <c r="L847" s="23">
        <v>129</v>
      </c>
      <c r="M847" s="114" t="str">
        <f t="shared" si="130"/>
        <v>Hyundai Tucson 1.7 CRDI ISG 7DCT / dizel / 104kW / 141KS / 7DCT / 7 stupnjeva automatski / 5-vrata</v>
      </c>
      <c r="N847" s="86" t="s">
        <v>119</v>
      </c>
      <c r="O847" s="91">
        <f t="shared" si="102"/>
        <v>141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198</v>
      </c>
      <c r="D848" s="105" t="s">
        <v>86</v>
      </c>
      <c r="E848" s="39" t="s">
        <v>87</v>
      </c>
      <c r="F848" s="21">
        <v>5</v>
      </c>
      <c r="G848" s="21" t="s">
        <v>26</v>
      </c>
      <c r="H848" s="21">
        <v>1685</v>
      </c>
      <c r="I848" s="21">
        <v>104</v>
      </c>
      <c r="J848" s="1">
        <v>235518.69249673048</v>
      </c>
      <c r="K848" s="112">
        <v>43112</v>
      </c>
      <c r="L848" s="23">
        <v>129</v>
      </c>
      <c r="M848" s="114" t="str">
        <f t="shared" ref="M848" si="133">N848&amp;" / "&amp;G848&amp;" / "&amp;I848&amp;"kW"&amp;" / "&amp;O848&amp;"KS"&amp;" / "&amp;D848&amp;" / "&amp;E848&amp;" / "&amp;F848&amp;"-vrata"</f>
        <v>Hyundai Tucson 1.7 CRDI ISG 7DCT / dizel / 104kW / 141KS / 7DCT / 7 stupnjeva automatski / 5-vrata</v>
      </c>
      <c r="N848" s="86" t="s">
        <v>119</v>
      </c>
      <c r="O848" s="91">
        <f t="shared" ref="O848:O850" si="134">ROUND(I848*1.36,0)</f>
        <v>141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197</v>
      </c>
      <c r="D849" s="105" t="s">
        <v>86</v>
      </c>
      <c r="E849" s="39" t="s">
        <v>87</v>
      </c>
      <c r="F849" s="21">
        <v>5</v>
      </c>
      <c r="G849" s="21" t="s">
        <v>26</v>
      </c>
      <c r="H849" s="21">
        <v>1685</v>
      </c>
      <c r="I849" s="21">
        <v>104</v>
      </c>
      <c r="J849" s="1">
        <v>245799.06608866702</v>
      </c>
      <c r="K849" s="112">
        <v>43112</v>
      </c>
      <c r="L849" s="23">
        <v>129</v>
      </c>
      <c r="M849" s="114" t="str">
        <f t="shared" ref="M849:M850" si="135">N849&amp;" / "&amp;G849&amp;" / "&amp;I849&amp;"kW"&amp;" / "&amp;O849&amp;"KS"&amp;" / "&amp;D849&amp;" / "&amp;E849&amp;" / "&amp;F849&amp;"-vrata"</f>
        <v>Hyundai Tucson 1.7 CRDI ISG 7DCT / dizel / 104kW / 141KS / 7DCT / 7 stupnjeva automatski / 5-vrata</v>
      </c>
      <c r="N849" s="86" t="s">
        <v>119</v>
      </c>
      <c r="O849" s="91">
        <f t="shared" si="134"/>
        <v>141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x14ac:dyDescent="0.25">
      <c r="A850" s="103" t="s">
        <v>41</v>
      </c>
      <c r="B850" s="104" t="s">
        <v>105</v>
      </c>
      <c r="C850" s="104" t="s">
        <v>147</v>
      </c>
      <c r="D850" s="105" t="s">
        <v>86</v>
      </c>
      <c r="E850" s="105" t="s">
        <v>87</v>
      </c>
      <c r="F850" s="105">
        <v>5</v>
      </c>
      <c r="G850" s="105" t="s">
        <v>26</v>
      </c>
      <c r="H850" s="105">
        <v>1685</v>
      </c>
      <c r="I850" s="105">
        <v>104</v>
      </c>
      <c r="J850" s="1">
        <v>229911.21561089557</v>
      </c>
      <c r="K850" s="112">
        <v>43112</v>
      </c>
      <c r="L850" s="108">
        <v>129</v>
      </c>
      <c r="M850" s="109" t="str">
        <f t="shared" si="135"/>
        <v>Hyundai Tucson 1.7 CRDI ISG 7DCT / dizel / 104kW / 141KS / 7DCT / 7 stupnjeva automatski / 5-vrata</v>
      </c>
      <c r="N850" s="110" t="s">
        <v>119</v>
      </c>
      <c r="O850" s="91">
        <f t="shared" si="134"/>
        <v>141</v>
      </c>
      <c r="P850" s="25"/>
      <c r="Q850" s="26"/>
      <c r="R850" s="26"/>
      <c r="S850" s="27"/>
      <c r="T850" s="27"/>
      <c r="U850" s="27"/>
      <c r="V850" s="27"/>
      <c r="W850" s="27"/>
      <c r="X850" s="27"/>
      <c r="Y850" s="26"/>
      <c r="Z850" s="27"/>
      <c r="AA850" s="27"/>
      <c r="AB850" s="27"/>
      <c r="AC850" s="27"/>
      <c r="AD850" s="26" t="s">
        <v>27</v>
      </c>
      <c r="AE850" s="29"/>
      <c r="AF850" s="30"/>
      <c r="AG850" s="30"/>
      <c r="AH850" s="29"/>
      <c r="AI850" s="30"/>
      <c r="AJ850" s="30"/>
    </row>
    <row r="851" spans="1:36" s="18" customFormat="1" x14ac:dyDescent="0.25">
      <c r="A851" s="19" t="s">
        <v>41</v>
      </c>
      <c r="B851" s="113" t="s">
        <v>105</v>
      </c>
      <c r="C851" s="113" t="s">
        <v>112</v>
      </c>
      <c r="D851" s="21" t="s">
        <v>50</v>
      </c>
      <c r="E851" s="21" t="s">
        <v>127</v>
      </c>
      <c r="F851" s="21">
        <v>5</v>
      </c>
      <c r="G851" s="21" t="s">
        <v>26</v>
      </c>
      <c r="H851" s="21">
        <v>1995</v>
      </c>
      <c r="I851" s="21">
        <v>136</v>
      </c>
      <c r="J851" s="1">
        <v>267756.88194696989</v>
      </c>
      <c r="K851" s="112">
        <v>43112</v>
      </c>
      <c r="L851" s="23">
        <v>170</v>
      </c>
      <c r="M851" s="114" t="str">
        <f t="shared" si="130"/>
        <v>Hyundai Tucson 2.0 CRDI A/T 4WD HP / dizel / 136kW / 185KS / automatski / 6 stupnjeva prijenosa (6 A/T) / 5-vrata</v>
      </c>
      <c r="N851" s="86" t="s">
        <v>125</v>
      </c>
      <c r="O851" s="91">
        <f t="shared" si="102"/>
        <v>185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113</v>
      </c>
      <c r="D852" s="21" t="s">
        <v>50</v>
      </c>
      <c r="E852" s="21" t="s">
        <v>127</v>
      </c>
      <c r="F852" s="21">
        <v>5</v>
      </c>
      <c r="G852" s="21" t="s">
        <v>26</v>
      </c>
      <c r="H852" s="21">
        <v>1995</v>
      </c>
      <c r="I852" s="21">
        <v>136</v>
      </c>
      <c r="J852" s="1">
        <v>274178.89997284941</v>
      </c>
      <c r="K852" s="112">
        <v>43112</v>
      </c>
      <c r="L852" s="23">
        <v>170</v>
      </c>
      <c r="M852" s="114" t="str">
        <f t="shared" si="130"/>
        <v>Hyundai Tucson 2.0 CRDI A/T 4WD HP / dizel / 136kW / 185KS / automatski / 6 stupnjeva prijenosa (6 A/T) / 5-vrata</v>
      </c>
      <c r="N852" s="86" t="s">
        <v>125</v>
      </c>
      <c r="O852" s="91">
        <f t="shared" si="102"/>
        <v>185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114</v>
      </c>
      <c r="D853" s="21" t="s">
        <v>50</v>
      </c>
      <c r="E853" s="21" t="s">
        <v>127</v>
      </c>
      <c r="F853" s="21">
        <v>5</v>
      </c>
      <c r="G853" s="21" t="s">
        <v>26</v>
      </c>
      <c r="H853" s="21">
        <v>1995</v>
      </c>
      <c r="I853" s="21">
        <v>136</v>
      </c>
      <c r="J853" s="1">
        <v>274178.89997284941</v>
      </c>
      <c r="K853" s="112">
        <v>43112</v>
      </c>
      <c r="L853" s="23">
        <v>170</v>
      </c>
      <c r="M853" s="114" t="str">
        <f t="shared" si="130"/>
        <v>Hyundai Tucson 2.0 CRDI A/T 4WD HP / dizel / 136kW / 185KS / automatski / 6 stupnjeva prijenosa (6 A/T) / 5-vrata</v>
      </c>
      <c r="N853" s="86" t="s">
        <v>125</v>
      </c>
      <c r="O853" s="91">
        <f t="shared" si="102"/>
        <v>185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113</v>
      </c>
      <c r="D854" s="21" t="s">
        <v>49</v>
      </c>
      <c r="E854" s="21" t="s">
        <v>29</v>
      </c>
      <c r="F854" s="21">
        <v>5</v>
      </c>
      <c r="G854" s="21" t="s">
        <v>25</v>
      </c>
      <c r="H854" s="21">
        <v>1591</v>
      </c>
      <c r="I854" s="21">
        <v>130</v>
      </c>
      <c r="J854" s="1">
        <v>230392.52421010355</v>
      </c>
      <c r="K854" s="112">
        <v>43112</v>
      </c>
      <c r="L854" s="23">
        <v>169</v>
      </c>
      <c r="M854" s="114" t="str">
        <f t="shared" ref="M854:M856" si="136">N854&amp;" / "&amp;G854&amp;" / "&amp;I854&amp;"kW"&amp;" / "&amp;O854&amp;"KS"&amp;" / "&amp;D854&amp;" / "&amp;E854&amp;" / "&amp;F854&amp;"-vrata"</f>
        <v>Hyundai Tucson 1.6 T-Gdi M/T 2WD / benzin / 130kW / 177KS / ručni / 6 stupnjeva prijenosa / 5-vrata</v>
      </c>
      <c r="N854" s="86" t="s">
        <v>201</v>
      </c>
      <c r="O854" s="91">
        <f t="shared" ref="O854:O856" si="137">ROUND(I854*1.36,0)</f>
        <v>177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s="18" customFormat="1" x14ac:dyDescent="0.25">
      <c r="A855" s="19" t="s">
        <v>41</v>
      </c>
      <c r="B855" s="113" t="s">
        <v>105</v>
      </c>
      <c r="C855" s="113" t="s">
        <v>113</v>
      </c>
      <c r="D855" s="105" t="s">
        <v>86</v>
      </c>
      <c r="E855" s="105" t="s">
        <v>87</v>
      </c>
      <c r="F855" s="21">
        <v>5</v>
      </c>
      <c r="G855" s="21" t="s">
        <v>25</v>
      </c>
      <c r="H855" s="21">
        <v>1591</v>
      </c>
      <c r="I855" s="21">
        <v>130</v>
      </c>
      <c r="J855" s="1">
        <v>246093.45906883082</v>
      </c>
      <c r="K855" s="112">
        <v>43112</v>
      </c>
      <c r="L855" s="23">
        <v>165</v>
      </c>
      <c r="M855" s="114" t="str">
        <f t="shared" si="136"/>
        <v>Hyundai Tucson 1.6 T-Gdi DCT 2WD / benzin / 130kW / 177KS / 7DCT / 7 stupnjeva automatski / 5-vrata</v>
      </c>
      <c r="N855" s="86" t="s">
        <v>200</v>
      </c>
      <c r="O855" s="91">
        <f t="shared" si="137"/>
        <v>177</v>
      </c>
      <c r="P855" s="25"/>
      <c r="Q855" s="26"/>
      <c r="R855" s="26"/>
      <c r="S855" s="27"/>
      <c r="T855" s="27"/>
      <c r="U855" s="27"/>
      <c r="V855" s="27"/>
      <c r="W855" s="27"/>
      <c r="X855" s="26"/>
      <c r="Y855" s="26"/>
      <c r="Z855" s="27"/>
      <c r="AA855" s="27"/>
      <c r="AB855" s="27"/>
      <c r="AC855" s="75"/>
      <c r="AD855" s="26" t="s">
        <v>27</v>
      </c>
      <c r="AE855" s="29"/>
      <c r="AF855" s="30"/>
      <c r="AG855" s="30"/>
      <c r="AH855" s="29"/>
      <c r="AI855" s="30"/>
      <c r="AJ855" s="76"/>
    </row>
    <row r="856" spans="1:36" s="18" customFormat="1" x14ac:dyDescent="0.25">
      <c r="A856" s="19" t="s">
        <v>41</v>
      </c>
      <c r="B856" s="113" t="s">
        <v>105</v>
      </c>
      <c r="C856" s="113" t="s">
        <v>113</v>
      </c>
      <c r="D856" s="105" t="s">
        <v>86</v>
      </c>
      <c r="E856" s="105" t="s">
        <v>87</v>
      </c>
      <c r="F856" s="21">
        <v>5</v>
      </c>
      <c r="G856" s="21" t="s">
        <v>25</v>
      </c>
      <c r="H856" s="21">
        <v>1591</v>
      </c>
      <c r="I856" s="21">
        <v>130</v>
      </c>
      <c r="J856" s="1">
        <v>260385.32208930745</v>
      </c>
      <c r="K856" s="112">
        <v>43112</v>
      </c>
      <c r="L856" s="23">
        <v>175</v>
      </c>
      <c r="M856" s="114" t="str">
        <f t="shared" si="136"/>
        <v>Hyundai Tucson 1.6 T-Gdi DCT 4WD / benzin / 130kW / 177KS / 7DCT / 7 stupnjeva automatski / 5-vrata</v>
      </c>
      <c r="N856" s="86" t="s">
        <v>189</v>
      </c>
      <c r="O856" s="91">
        <f t="shared" si="137"/>
        <v>177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143</v>
      </c>
      <c r="D857" s="21" t="s">
        <v>49</v>
      </c>
      <c r="E857" s="21" t="s">
        <v>29</v>
      </c>
      <c r="F857" s="21">
        <v>5</v>
      </c>
      <c r="G857" s="21" t="s">
        <v>26</v>
      </c>
      <c r="H857" s="21">
        <v>1685</v>
      </c>
      <c r="I857" s="21">
        <v>85</v>
      </c>
      <c r="J857" s="1">
        <v>177647.6195237728</v>
      </c>
      <c r="K857" s="112">
        <v>43112</v>
      </c>
      <c r="L857" s="23">
        <v>119</v>
      </c>
      <c r="M857" s="114" t="str">
        <f t="shared" si="130"/>
        <v>Hyundai Tucson 1.7 CRDI ISG / dizel / 85kW / 116KS / ručni / 6 stupnjeva prijenosa / 5-vrata</v>
      </c>
      <c r="N857" s="86" t="s">
        <v>115</v>
      </c>
      <c r="O857" s="91">
        <f t="shared" si="102"/>
        <v>116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3" t="s">
        <v>221</v>
      </c>
      <c r="D858" s="21" t="s">
        <v>49</v>
      </c>
      <c r="E858" s="21" t="s">
        <v>29</v>
      </c>
      <c r="F858" s="21">
        <v>5</v>
      </c>
      <c r="G858" s="21" t="s">
        <v>26</v>
      </c>
      <c r="H858" s="21">
        <v>1995</v>
      </c>
      <c r="I858" s="21">
        <v>100</v>
      </c>
      <c r="J858" s="1">
        <v>195528.57190440263</v>
      </c>
      <c r="K858" s="22">
        <v>43112</v>
      </c>
      <c r="L858" s="23">
        <v>127</v>
      </c>
      <c r="M858" s="114" t="str">
        <f t="shared" ref="M858" si="138">N858&amp;" / "&amp;G858&amp;" / "&amp;I858&amp;"kW"&amp;" / "&amp;O858&amp;"KS"&amp;" / "&amp;D858&amp;" / "&amp;E858&amp;" / "&amp;F858&amp;"-vrata"</f>
        <v>Hyundai Tucson 2.0 CRDI ISG / dizel / 100kW / 136KS / ručni / 6 stupnjeva prijenosa / 5-vrata</v>
      </c>
      <c r="N858" s="86" t="s">
        <v>122</v>
      </c>
      <c r="O858" s="91">
        <f t="shared" si="102"/>
        <v>136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195</v>
      </c>
      <c r="D859" s="21" t="s">
        <v>49</v>
      </c>
      <c r="E859" s="21" t="s">
        <v>29</v>
      </c>
      <c r="F859" s="21">
        <v>5</v>
      </c>
      <c r="G859" s="21" t="s">
        <v>25</v>
      </c>
      <c r="H859" s="21">
        <v>1591</v>
      </c>
      <c r="I859" s="21">
        <v>97</v>
      </c>
      <c r="J859" s="1">
        <v>164685.71403966824</v>
      </c>
      <c r="K859" s="22">
        <v>43112</v>
      </c>
      <c r="L859" s="23">
        <v>147</v>
      </c>
      <c r="M859" s="114" t="str">
        <f t="shared" si="130"/>
        <v>Hyundai Tucson 1.6 Gdi ISG / benzin / 97kW / 132KS / ručni / 6 stupnjeva prijenosa / 5-vrata</v>
      </c>
      <c r="N859" s="86" t="s">
        <v>109</v>
      </c>
      <c r="O859" s="88">
        <f t="shared" si="102"/>
        <v>132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108</v>
      </c>
      <c r="D860" s="20" t="s">
        <v>49</v>
      </c>
      <c r="E860" s="21" t="s">
        <v>29</v>
      </c>
      <c r="F860" s="21">
        <v>5</v>
      </c>
      <c r="G860" s="21" t="s">
        <v>25</v>
      </c>
      <c r="H860" s="21">
        <v>1591</v>
      </c>
      <c r="I860" s="21">
        <v>130</v>
      </c>
      <c r="J860" s="1">
        <v>189066.66779748394</v>
      </c>
      <c r="K860" s="22">
        <v>43112</v>
      </c>
      <c r="L860" s="23">
        <v>169</v>
      </c>
      <c r="M860" s="114" t="str">
        <f t="shared" si="130"/>
        <v>Hyundai Tucson 1.6 T-GDI ISG 6MT / benzin / 130kW / 177KS / ručni / 6 stupnjeva prijenosa / 5-vrata</v>
      </c>
      <c r="N860" s="86" t="s">
        <v>196</v>
      </c>
      <c r="O860" s="88">
        <f t="shared" si="102"/>
        <v>177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5" t="s">
        <v>241</v>
      </c>
      <c r="D861" s="20" t="s">
        <v>49</v>
      </c>
      <c r="E861" s="21" t="s">
        <v>29</v>
      </c>
      <c r="F861" s="21">
        <v>5</v>
      </c>
      <c r="G861" s="21" t="s">
        <v>25</v>
      </c>
      <c r="H861" s="21">
        <v>1591</v>
      </c>
      <c r="I861" s="39">
        <v>97</v>
      </c>
      <c r="J861" s="2">
        <v>141420</v>
      </c>
      <c r="K861" s="112">
        <v>43360</v>
      </c>
      <c r="L861" s="40">
        <v>147</v>
      </c>
      <c r="M861" s="114" t="str">
        <f t="shared" si="130"/>
        <v>Hyundai Tucson 1.6 Gdi ISG / benzin / 97kW / 132KS / ručni / 6 stupnjeva prijenosa / 5-vrata</v>
      </c>
      <c r="N861" s="86" t="s">
        <v>109</v>
      </c>
      <c r="O861" s="100">
        <f t="shared" si="102"/>
        <v>132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/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5" t="s">
        <v>62</v>
      </c>
      <c r="D862" s="116" t="s">
        <v>49</v>
      </c>
      <c r="E862" s="21" t="s">
        <v>29</v>
      </c>
      <c r="F862" s="39">
        <v>5</v>
      </c>
      <c r="G862" s="39" t="s">
        <v>25</v>
      </c>
      <c r="H862" s="39">
        <v>1591</v>
      </c>
      <c r="I862" s="39">
        <v>97</v>
      </c>
      <c r="J862" s="2">
        <v>144990</v>
      </c>
      <c r="K862" s="112">
        <v>43378</v>
      </c>
      <c r="L862" s="40" t="s">
        <v>274</v>
      </c>
      <c r="M862" s="114" t="str">
        <f t="shared" si="130"/>
        <v>Hyundai Tucson 1.6 T-GDI 6MT / benzin / 97kW / 132KS / ručni / 6 stupnjeva prijenosa / 5-vrata</v>
      </c>
      <c r="N862" s="86" t="s">
        <v>262</v>
      </c>
      <c r="O862" s="100">
        <f t="shared" si="102"/>
        <v>132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/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5" t="s">
        <v>62</v>
      </c>
      <c r="D863" s="116" t="s">
        <v>49</v>
      </c>
      <c r="E863" s="21" t="s">
        <v>29</v>
      </c>
      <c r="F863" s="39">
        <v>5</v>
      </c>
      <c r="G863" s="39" t="s">
        <v>26</v>
      </c>
      <c r="H863" s="39">
        <v>1598</v>
      </c>
      <c r="I863" s="39">
        <v>84.9</v>
      </c>
      <c r="J863" s="2">
        <v>168576.19</v>
      </c>
      <c r="K863" s="112">
        <v>43378</v>
      </c>
      <c r="L863" s="40" t="s">
        <v>275</v>
      </c>
      <c r="M863" s="114" t="str">
        <f t="shared" si="130"/>
        <v>Hyundai Tucson 1.6 T-CRDI 6MT / dizel / 84,9kW / 115KS / ručni / 6 stupnjeva prijenosa / 5-vrata</v>
      </c>
      <c r="N863" s="86" t="s">
        <v>263</v>
      </c>
      <c r="O863" s="100">
        <f t="shared" si="102"/>
        <v>115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/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5" t="s">
        <v>264</v>
      </c>
      <c r="D864" s="116" t="s">
        <v>49</v>
      </c>
      <c r="E864" s="21" t="s">
        <v>29</v>
      </c>
      <c r="F864" s="39">
        <v>5</v>
      </c>
      <c r="G864" s="39" t="s">
        <v>26</v>
      </c>
      <c r="H864" s="39">
        <v>1598</v>
      </c>
      <c r="I864" s="39">
        <v>84.9</v>
      </c>
      <c r="J864" s="2">
        <v>173195.24</v>
      </c>
      <c r="K864" s="112">
        <v>43378</v>
      </c>
      <c r="L864" s="40" t="s">
        <v>276</v>
      </c>
      <c r="M864" s="114" t="str">
        <f t="shared" si="130"/>
        <v>Hyundai Tucson 1.6 T-CRDI 6MT / dizel / 84,9kW / 115KS / ručni / 6 stupnjeva prijenosa / 5-vrata</v>
      </c>
      <c r="N864" s="86" t="s">
        <v>263</v>
      </c>
      <c r="O864" s="100">
        <f t="shared" si="102"/>
        <v>115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/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5" t="s">
        <v>265</v>
      </c>
      <c r="D865" s="116" t="s">
        <v>49</v>
      </c>
      <c r="E865" s="21" t="s">
        <v>29</v>
      </c>
      <c r="F865" s="39">
        <v>5</v>
      </c>
      <c r="G865" s="39" t="s">
        <v>26</v>
      </c>
      <c r="H865" s="39">
        <v>1598</v>
      </c>
      <c r="I865" s="39">
        <v>84.9</v>
      </c>
      <c r="J865" s="2">
        <v>177004.76</v>
      </c>
      <c r="K865" s="112">
        <v>43378</v>
      </c>
      <c r="L865" s="40" t="s">
        <v>276</v>
      </c>
      <c r="M865" s="114" t="str">
        <f t="shared" si="130"/>
        <v>Hyundai Tucson 1.6 T-CRDI 6MT / dizel / 84,9kW / 115KS / ručni / 6 stupnjeva prijenosa / 5-vrata</v>
      </c>
      <c r="N865" s="86" t="s">
        <v>263</v>
      </c>
      <c r="O865" s="100">
        <f t="shared" si="102"/>
        <v>115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/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266</v>
      </c>
      <c r="D866" s="116" t="s">
        <v>49</v>
      </c>
      <c r="E866" s="21" t="s">
        <v>29</v>
      </c>
      <c r="F866" s="39">
        <v>5</v>
      </c>
      <c r="G866" s="39" t="s">
        <v>26</v>
      </c>
      <c r="H866" s="39">
        <v>1598</v>
      </c>
      <c r="I866" s="39">
        <v>84.9</v>
      </c>
      <c r="J866" s="2">
        <v>181766.67</v>
      </c>
      <c r="K866" s="112">
        <v>43378</v>
      </c>
      <c r="L866" s="40" t="s">
        <v>276</v>
      </c>
      <c r="M866" s="114" t="str">
        <f t="shared" si="130"/>
        <v>Hyundai Tucson 1.6 T-CRDI 6MT / dizel / 84,9kW / 115KS / ručni / 6 stupnjeva prijenosa / 5-vrata</v>
      </c>
      <c r="N866" s="86" t="s">
        <v>263</v>
      </c>
      <c r="O866" s="100">
        <f t="shared" si="102"/>
        <v>115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267</v>
      </c>
      <c r="D867" s="116" t="s">
        <v>49</v>
      </c>
      <c r="E867" s="21" t="s">
        <v>29</v>
      </c>
      <c r="F867" s="39">
        <v>5</v>
      </c>
      <c r="G867" s="39" t="s">
        <v>26</v>
      </c>
      <c r="H867" s="39">
        <v>1598</v>
      </c>
      <c r="I867" s="39">
        <v>84.9</v>
      </c>
      <c r="J867" s="2">
        <v>186671.43</v>
      </c>
      <c r="K867" s="112">
        <v>43378</v>
      </c>
      <c r="L867" s="40" t="s">
        <v>275</v>
      </c>
      <c r="M867" s="114" t="str">
        <f t="shared" si="130"/>
        <v>Hyundai Tucson 1.6 T-CRDI 6MT / dizel / 84,9kW / 115KS / ručni / 6 stupnjeva prijenosa / 5-vrata</v>
      </c>
      <c r="N867" s="86" t="s">
        <v>263</v>
      </c>
      <c r="O867" s="100">
        <f t="shared" si="102"/>
        <v>115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266</v>
      </c>
      <c r="D868" s="21" t="s">
        <v>86</v>
      </c>
      <c r="E868" s="21" t="s">
        <v>87</v>
      </c>
      <c r="F868" s="21">
        <v>5</v>
      </c>
      <c r="G868" s="21" t="s">
        <v>26</v>
      </c>
      <c r="H868" s="21">
        <v>1598</v>
      </c>
      <c r="I868" s="21">
        <v>100</v>
      </c>
      <c r="J868" s="2">
        <v>199623.81</v>
      </c>
      <c r="K868" s="112">
        <v>43378</v>
      </c>
      <c r="L868" s="40" t="s">
        <v>277</v>
      </c>
      <c r="M868" s="114" t="str">
        <f t="shared" si="130"/>
        <v>Hyundai Tucson 1.6 T-CRDI 7DCT / dizel / 100kW / 136KS / 7DCT / 7 stupnjeva automatski / 5-vrata</v>
      </c>
      <c r="N868" s="86" t="s">
        <v>268</v>
      </c>
      <c r="O868" s="100">
        <f t="shared" si="102"/>
        <v>136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267</v>
      </c>
      <c r="D869" s="21" t="s">
        <v>86</v>
      </c>
      <c r="E869" s="21" t="s">
        <v>87</v>
      </c>
      <c r="F869" s="21">
        <v>5</v>
      </c>
      <c r="G869" s="21" t="s">
        <v>26</v>
      </c>
      <c r="H869" s="21">
        <v>1598</v>
      </c>
      <c r="I869" s="21">
        <v>100</v>
      </c>
      <c r="J869" s="2">
        <v>203369.16</v>
      </c>
      <c r="K869" s="112">
        <v>43378</v>
      </c>
      <c r="L869" s="40" t="s">
        <v>277</v>
      </c>
      <c r="M869" s="114" t="str">
        <f t="shared" si="130"/>
        <v>Hyundai Tucson 1.6 T-CRDI 7DCT / dizel / 100kW / 136KS / 7DCT / 7 stupnjeva automatski / 5-vrata</v>
      </c>
      <c r="N869" s="86" t="s">
        <v>268</v>
      </c>
      <c r="O869" s="100">
        <f t="shared" si="102"/>
        <v>136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266</v>
      </c>
      <c r="D870" s="116" t="s">
        <v>49</v>
      </c>
      <c r="E870" s="21" t="s">
        <v>29</v>
      </c>
      <c r="F870" s="39">
        <v>5</v>
      </c>
      <c r="G870" s="39" t="s">
        <v>26</v>
      </c>
      <c r="H870" s="21">
        <v>1598</v>
      </c>
      <c r="I870" s="21">
        <v>100</v>
      </c>
      <c r="J870" s="2">
        <v>200990</v>
      </c>
      <c r="K870" s="112">
        <v>43378</v>
      </c>
      <c r="L870" s="40" t="s">
        <v>278</v>
      </c>
      <c r="M870" s="114" t="str">
        <f t="shared" si="130"/>
        <v>Hyundai Tucson 1.6 T-CRDI 7DCT 4WD / dizel / 100kW / 136KS / ručni / 6 stupnjeva prijenosa / 5-vrata</v>
      </c>
      <c r="N870" s="86" t="s">
        <v>269</v>
      </c>
      <c r="O870" s="100">
        <f t="shared" si="102"/>
        <v>136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267</v>
      </c>
      <c r="D871" s="116" t="s">
        <v>49</v>
      </c>
      <c r="E871" s="21" t="s">
        <v>29</v>
      </c>
      <c r="F871" s="39">
        <v>5</v>
      </c>
      <c r="G871" s="39" t="s">
        <v>26</v>
      </c>
      <c r="H871" s="21">
        <v>1598</v>
      </c>
      <c r="I871" s="21">
        <v>100</v>
      </c>
      <c r="J871" s="2">
        <v>204990</v>
      </c>
      <c r="K871" s="112">
        <v>43378</v>
      </c>
      <c r="L871" s="40" t="s">
        <v>278</v>
      </c>
      <c r="M871" s="114" t="str">
        <f t="shared" si="130"/>
        <v>Hyundai Tucson 1.6 T-CRDI 7DCT 4WD / dizel / 100kW / 136KS / ručni / 6 stupnjeva prijenosa / 5-vrata</v>
      </c>
      <c r="N871" s="86" t="s">
        <v>269</v>
      </c>
      <c r="O871" s="100">
        <f t="shared" si="102"/>
        <v>136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106</v>
      </c>
      <c r="D872" s="116" t="s">
        <v>49</v>
      </c>
      <c r="E872" s="21" t="s">
        <v>29</v>
      </c>
      <c r="F872" s="39">
        <v>5</v>
      </c>
      <c r="G872" s="39" t="s">
        <v>25</v>
      </c>
      <c r="H872" s="39">
        <v>1591</v>
      </c>
      <c r="I872" s="39">
        <v>97</v>
      </c>
      <c r="J872" s="2">
        <v>151828.57</v>
      </c>
      <c r="K872" s="112">
        <v>43378</v>
      </c>
      <c r="L872" s="40">
        <v>162</v>
      </c>
      <c r="M872" s="114" t="str">
        <f t="shared" si="130"/>
        <v>Hyundai Tucson 1.6 T-GDI 6MT / benzin / 97kW / 132KS / ručni / 6 stupnjeva prijenosa / 5-vrata</v>
      </c>
      <c r="N872" s="86" t="s">
        <v>262</v>
      </c>
      <c r="O872" s="100">
        <f t="shared" si="102"/>
        <v>132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44</v>
      </c>
      <c r="D873" s="116" t="s">
        <v>49</v>
      </c>
      <c r="E873" s="21" t="s">
        <v>29</v>
      </c>
      <c r="F873" s="39">
        <v>5</v>
      </c>
      <c r="G873" s="39" t="s">
        <v>25</v>
      </c>
      <c r="H873" s="39">
        <v>1591</v>
      </c>
      <c r="I873" s="39">
        <v>97</v>
      </c>
      <c r="J873" s="2">
        <v>175638.1</v>
      </c>
      <c r="K873" s="112">
        <v>43378</v>
      </c>
      <c r="L873" s="40">
        <v>162</v>
      </c>
      <c r="M873" s="114" t="str">
        <f t="shared" si="130"/>
        <v>Hyundai Tucson 1.6 T-GDI 6MT / benzin / 97kW / 132KS / ručni / 6 stupnjeva prijenosa / 5-vrata</v>
      </c>
      <c r="N873" s="86" t="s">
        <v>262</v>
      </c>
      <c r="O873" s="100">
        <f t="shared" si="102"/>
        <v>132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44</v>
      </c>
      <c r="D874" s="21" t="s">
        <v>86</v>
      </c>
      <c r="E874" s="21" t="s">
        <v>87</v>
      </c>
      <c r="F874" s="39">
        <v>5</v>
      </c>
      <c r="G874" s="39" t="s">
        <v>25</v>
      </c>
      <c r="H874" s="39">
        <v>1591</v>
      </c>
      <c r="I874" s="39">
        <v>130</v>
      </c>
      <c r="J874" s="2">
        <v>205719.63</v>
      </c>
      <c r="K874" s="112">
        <v>43378</v>
      </c>
      <c r="L874" s="40">
        <v>161</v>
      </c>
      <c r="M874" s="114" t="str">
        <f t="shared" si="130"/>
        <v>Hyundai Tucson 1.6 T-Gdi DCT 2WD / benzin / 130kW / 177KS / 7DCT / 7 stupnjeva automatski / 5-vrata</v>
      </c>
      <c r="N874" s="86" t="s">
        <v>200</v>
      </c>
      <c r="O874" s="100">
        <f t="shared" si="102"/>
        <v>177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270</v>
      </c>
      <c r="D875" s="116" t="s">
        <v>49</v>
      </c>
      <c r="E875" s="21" t="s">
        <v>29</v>
      </c>
      <c r="F875" s="39">
        <v>5</v>
      </c>
      <c r="G875" s="39" t="s">
        <v>25</v>
      </c>
      <c r="H875" s="39">
        <v>1591</v>
      </c>
      <c r="I875" s="39">
        <v>97</v>
      </c>
      <c r="J875" s="2">
        <v>172780.95</v>
      </c>
      <c r="K875" s="112">
        <v>43378</v>
      </c>
      <c r="L875" s="40">
        <v>162</v>
      </c>
      <c r="M875" s="114" t="str">
        <f t="shared" si="130"/>
        <v>Hyundai Tucson 1.6 T-GDI 6MT / benzin / 97kW / 132KS / ručni / 6 stupnjeva prijenosa / 5-vrata</v>
      </c>
      <c r="N875" s="86" t="s">
        <v>262</v>
      </c>
      <c r="O875" s="100">
        <f t="shared" si="102"/>
        <v>132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271</v>
      </c>
      <c r="D876" s="116" t="s">
        <v>49</v>
      </c>
      <c r="E876" s="21" t="s">
        <v>29</v>
      </c>
      <c r="F876" s="39">
        <v>5</v>
      </c>
      <c r="G876" s="39" t="s">
        <v>25</v>
      </c>
      <c r="H876" s="39">
        <v>1591</v>
      </c>
      <c r="I876" s="39">
        <v>97</v>
      </c>
      <c r="J876" s="2">
        <v>185161.91</v>
      </c>
      <c r="K876" s="112">
        <v>43378</v>
      </c>
      <c r="L876" s="40">
        <v>162</v>
      </c>
      <c r="M876" s="114" t="str">
        <f t="shared" si="130"/>
        <v>Hyundai Tucson 1.6 T-GDI 6MT / benzin / 97kW / 132KS / ručni / 6 stupnjeva prijenosa / 5-vrata</v>
      </c>
      <c r="N876" s="86" t="s">
        <v>262</v>
      </c>
      <c r="O876" s="100">
        <f t="shared" si="102"/>
        <v>132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272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188019.05</v>
      </c>
      <c r="K877" s="112">
        <v>43378</v>
      </c>
      <c r="L877" s="40">
        <v>162</v>
      </c>
      <c r="M877" s="114" t="str">
        <f t="shared" si="130"/>
        <v>Hyundai Tucson 1.6 T-GDI 6MT / benzin / 97kW / 132KS / ručni / 6 stupnjeva prijenosa / 5-vrata</v>
      </c>
      <c r="N877" s="86" t="s">
        <v>262</v>
      </c>
      <c r="O877" s="100">
        <f t="shared" si="102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75</v>
      </c>
      <c r="D878" s="21" t="s">
        <v>86</v>
      </c>
      <c r="E878" s="21" t="s">
        <v>87</v>
      </c>
      <c r="F878" s="39">
        <v>5</v>
      </c>
      <c r="G878" s="39" t="s">
        <v>26</v>
      </c>
      <c r="H878" s="21">
        <v>1598</v>
      </c>
      <c r="I878" s="21">
        <v>100</v>
      </c>
      <c r="J878" s="2">
        <v>234210.28</v>
      </c>
      <c r="K878" s="112">
        <v>43378</v>
      </c>
      <c r="L878" s="40">
        <v>125</v>
      </c>
      <c r="M878" s="114" t="str">
        <f t="shared" si="130"/>
        <v>Hyundai Tucson 1.6 T-CRDI 7DCT / dizel / 100kW / 136KS / 7DCT / 7 stupnjeva automatski / 5-vrata</v>
      </c>
      <c r="N878" s="86" t="s">
        <v>268</v>
      </c>
      <c r="O878" s="100">
        <f t="shared" si="102"/>
        <v>136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273</v>
      </c>
      <c r="D879" s="116" t="s">
        <v>49</v>
      </c>
      <c r="E879" s="21" t="s">
        <v>29</v>
      </c>
      <c r="F879" s="39">
        <v>5</v>
      </c>
      <c r="G879" s="39" t="s">
        <v>25</v>
      </c>
      <c r="H879" s="39">
        <v>1591</v>
      </c>
      <c r="I879" s="39">
        <v>97</v>
      </c>
      <c r="J879" s="2">
        <v>157542.85999999999</v>
      </c>
      <c r="K879" s="112">
        <v>43378</v>
      </c>
      <c r="L879" s="40">
        <v>162</v>
      </c>
      <c r="M879" s="114" t="str">
        <f t="shared" si="130"/>
        <v>Hyundai Tucson 1.6 T-GDI 6MT / benzin / 97kW / 132KS / ručni / 6 stupnjeva prijenosa / 5-vrata</v>
      </c>
      <c r="N879" s="86" t="s">
        <v>262</v>
      </c>
      <c r="O879" s="100">
        <f t="shared" si="102"/>
        <v>132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287</v>
      </c>
      <c r="D880" s="116" t="s">
        <v>49</v>
      </c>
      <c r="E880" s="21" t="s">
        <v>29</v>
      </c>
      <c r="F880" s="39">
        <v>5</v>
      </c>
      <c r="G880" s="39" t="s">
        <v>25</v>
      </c>
      <c r="H880" s="39">
        <v>1591</v>
      </c>
      <c r="I880" s="39">
        <v>97</v>
      </c>
      <c r="J880" s="2">
        <v>142990</v>
      </c>
      <c r="K880" s="112">
        <v>43417</v>
      </c>
      <c r="L880" s="40" t="s">
        <v>274</v>
      </c>
      <c r="M880" s="114" t="str">
        <f t="shared" si="130"/>
        <v>Hyundai Tucson 1.6 Gdi 6MT / benzin / 97kW / 132KS / ručni / 6 stupnjeva prijenosa / 5-vrata</v>
      </c>
      <c r="N880" s="99" t="s">
        <v>289</v>
      </c>
      <c r="O880" s="100">
        <f t="shared" si="102"/>
        <v>132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106</v>
      </c>
      <c r="D881" s="116" t="s">
        <v>49</v>
      </c>
      <c r="E881" s="21" t="s">
        <v>29</v>
      </c>
      <c r="F881" s="39">
        <v>5</v>
      </c>
      <c r="G881" s="39" t="s">
        <v>26</v>
      </c>
      <c r="H881" s="39">
        <v>1598</v>
      </c>
      <c r="I881" s="39">
        <v>100</v>
      </c>
      <c r="J881" s="2">
        <v>176990</v>
      </c>
      <c r="K881" s="22">
        <v>43417</v>
      </c>
      <c r="L881" s="40" t="s">
        <v>297</v>
      </c>
      <c r="M881" s="114" t="str">
        <f t="shared" si="130"/>
        <v>Hyundai Tucson 1.6 T-CRDI 6MT / dizel / 100kW / 136KS / ručni / 6 stupnjeva prijenosa / 5-vrata</v>
      </c>
      <c r="N881" s="86" t="s">
        <v>263</v>
      </c>
      <c r="O881" s="100">
        <f t="shared" si="102"/>
        <v>136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44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130</v>
      </c>
      <c r="J882" s="2">
        <v>193990</v>
      </c>
      <c r="K882" s="112">
        <v>43417</v>
      </c>
      <c r="L882" s="40" t="s">
        <v>298</v>
      </c>
      <c r="M882" s="114" t="str">
        <f t="shared" si="130"/>
        <v>Hyundai Tucson 1.6 T-Gdi 6MT / benzin / 130kW / 177KS / ručni / 6 stupnjeva prijenosa / 5-vrata</v>
      </c>
      <c r="N882" s="99" t="s">
        <v>290</v>
      </c>
      <c r="O882" s="100">
        <f t="shared" si="102"/>
        <v>177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44</v>
      </c>
      <c r="D883" s="116" t="s">
        <v>86</v>
      </c>
      <c r="E883" s="21" t="s">
        <v>87</v>
      </c>
      <c r="F883" s="39">
        <v>5</v>
      </c>
      <c r="G883" s="39" t="s">
        <v>26</v>
      </c>
      <c r="H883" s="39">
        <v>1598</v>
      </c>
      <c r="I883" s="39">
        <v>100</v>
      </c>
      <c r="J883" s="2">
        <v>219990</v>
      </c>
      <c r="K883" s="112">
        <v>43417</v>
      </c>
      <c r="L883" s="40" t="s">
        <v>299</v>
      </c>
      <c r="M883" s="114" t="str">
        <f t="shared" si="130"/>
        <v>Hyundai Tucson 1.6 CRDi  7DCT / dizel / 100kW / 136KS / 7DCT / 7 stupnjeva automatski / 5-vrata</v>
      </c>
      <c r="N883" s="99" t="s">
        <v>291</v>
      </c>
      <c r="O883" s="100">
        <f t="shared" si="102"/>
        <v>136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44</v>
      </c>
      <c r="D884" s="116" t="s">
        <v>86</v>
      </c>
      <c r="E884" s="21" t="s">
        <v>87</v>
      </c>
      <c r="F884" s="39">
        <v>5</v>
      </c>
      <c r="G884" s="39" t="s">
        <v>25</v>
      </c>
      <c r="H884" s="39">
        <v>1591</v>
      </c>
      <c r="I884" s="39">
        <v>130</v>
      </c>
      <c r="J884" s="2">
        <v>216990</v>
      </c>
      <c r="K884" s="112">
        <v>43417</v>
      </c>
      <c r="L884" s="40" t="s">
        <v>274</v>
      </c>
      <c r="M884" s="114" t="str">
        <f t="shared" si="130"/>
        <v>Hyundai Tucson 1.6 T-Gdi 7DCT  / benzin / 130kW / 177KS / 7DCT / 7 stupnjeva automatski / 5-vrata</v>
      </c>
      <c r="N884" s="99" t="s">
        <v>292</v>
      </c>
      <c r="O884" s="100">
        <f t="shared" si="102"/>
        <v>177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270</v>
      </c>
      <c r="D885" s="116" t="s">
        <v>49</v>
      </c>
      <c r="E885" s="21" t="s">
        <v>29</v>
      </c>
      <c r="F885" s="39">
        <v>5</v>
      </c>
      <c r="G885" s="39" t="s">
        <v>25</v>
      </c>
      <c r="H885" s="39">
        <v>1591</v>
      </c>
      <c r="I885" s="39">
        <v>97</v>
      </c>
      <c r="J885" s="2">
        <v>167990</v>
      </c>
      <c r="K885" s="112">
        <v>43417</v>
      </c>
      <c r="L885" s="40" t="s">
        <v>274</v>
      </c>
      <c r="M885" s="114" t="str">
        <f t="shared" si="130"/>
        <v>Hyundai Tucson 1.6 Gdi 6MT / benzin / 97kW / 132KS / ručni / 6 stupnjeva prijenosa / 5-vrata</v>
      </c>
      <c r="N885" s="99" t="s">
        <v>289</v>
      </c>
      <c r="O885" s="100">
        <f t="shared" si="102"/>
        <v>132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293</v>
      </c>
      <c r="D886" s="116" t="s">
        <v>50</v>
      </c>
      <c r="E886" s="21" t="s">
        <v>295</v>
      </c>
      <c r="F886" s="39">
        <v>5</v>
      </c>
      <c r="G886" s="39" t="s">
        <v>26</v>
      </c>
      <c r="H886" s="39">
        <v>1995</v>
      </c>
      <c r="I886" s="39">
        <v>136</v>
      </c>
      <c r="J886" s="2">
        <v>253990</v>
      </c>
      <c r="K886" s="112">
        <v>43417</v>
      </c>
      <c r="L886" s="40" t="s">
        <v>296</v>
      </c>
      <c r="M886" s="114" t="str">
        <f t="shared" si="130"/>
        <v>Hyundai Tucson 2.0 CRDi A/T 4WD / dizel / 136kW / 185KS / automatski / 8 stupnjeva automatski / 5-vrata</v>
      </c>
      <c r="N886" s="99" t="s">
        <v>294</v>
      </c>
      <c r="O886" s="100">
        <f t="shared" si="102"/>
        <v>185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ht="15.75" thickBot="1" x14ac:dyDescent="0.3">
      <c r="A887" s="31" t="s">
        <v>41</v>
      </c>
      <c r="B887" s="70" t="s">
        <v>105</v>
      </c>
      <c r="C887" s="70" t="s">
        <v>288</v>
      </c>
      <c r="D887" s="33" t="s">
        <v>50</v>
      </c>
      <c r="E887" s="34" t="s">
        <v>295</v>
      </c>
      <c r="F887" s="34">
        <v>5</v>
      </c>
      <c r="G887" s="34" t="s">
        <v>26</v>
      </c>
      <c r="H887" s="34">
        <v>1995</v>
      </c>
      <c r="I887" s="34">
        <v>136</v>
      </c>
      <c r="J887" s="3">
        <v>261990</v>
      </c>
      <c r="K887" s="35">
        <v>43417</v>
      </c>
      <c r="L887" s="36" t="s">
        <v>296</v>
      </c>
      <c r="M887" s="149" t="str">
        <f t="shared" ref="M887:M917" si="139">N887&amp;" / "&amp;G887&amp;" / "&amp;I887&amp;"kW"&amp;" / "&amp;O887&amp;"KS"&amp;" / "&amp;D887&amp;" / "&amp;E887&amp;" / "&amp;F887&amp;"-vrata"</f>
        <v>Hyundai Tucson 2.0 CRDi A/T 4WD / dizel / 136kW / 185KS / automatski / 8 stupnjeva automatski / 5-vrata</v>
      </c>
      <c r="N887" s="97" t="s">
        <v>294</v>
      </c>
      <c r="O887" s="89">
        <f t="shared" si="102"/>
        <v>185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2" t="s">
        <v>41</v>
      </c>
      <c r="B888" s="13" t="s">
        <v>105</v>
      </c>
      <c r="C888" s="13" t="s">
        <v>107</v>
      </c>
      <c r="D888" s="14" t="s">
        <v>49</v>
      </c>
      <c r="E888" s="15" t="s">
        <v>29</v>
      </c>
      <c r="F888" s="15">
        <v>5</v>
      </c>
      <c r="G888" s="39" t="s">
        <v>25</v>
      </c>
      <c r="H888" s="15">
        <v>1591</v>
      </c>
      <c r="I888" s="15">
        <v>97</v>
      </c>
      <c r="J888" s="4">
        <v>145820.00071885952</v>
      </c>
      <c r="K888" s="112">
        <v>43466</v>
      </c>
      <c r="L888" s="17" t="s">
        <v>274</v>
      </c>
      <c r="M888" s="169" t="str">
        <f t="shared" si="139"/>
        <v>Hyundai Tucson 1.6 GDI 132 6MT / benzin / 97kW / 132KS / ručni / 6 stupnjeva prijenosa / 5-vrata</v>
      </c>
      <c r="N888" s="96" t="s">
        <v>333</v>
      </c>
      <c r="O888" s="87">
        <f t="shared" si="102"/>
        <v>132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37" t="s">
        <v>41</v>
      </c>
      <c r="B889" s="115" t="s">
        <v>105</v>
      </c>
      <c r="C889" s="115" t="s">
        <v>344</v>
      </c>
      <c r="D889" s="116" t="s">
        <v>49</v>
      </c>
      <c r="E889" s="39" t="s">
        <v>29</v>
      </c>
      <c r="F889" s="39">
        <v>5</v>
      </c>
      <c r="G889" s="21" t="s">
        <v>25</v>
      </c>
      <c r="H889" s="39">
        <v>1591</v>
      </c>
      <c r="I889" s="39">
        <v>97</v>
      </c>
      <c r="J889" s="2">
        <v>149819.99999998757</v>
      </c>
      <c r="K889" s="22">
        <v>43466</v>
      </c>
      <c r="L889" s="40" t="s">
        <v>274</v>
      </c>
      <c r="M889" s="148" t="str">
        <f t="shared" si="139"/>
        <v>Hyundai Tucson 1.6 GDI 132 6MT / benzin / 97kW / 132KS / ručni / 6 stupnjeva prijenosa / 5-vrata</v>
      </c>
      <c r="N889" s="99" t="s">
        <v>333</v>
      </c>
      <c r="O889" s="88">
        <f t="shared" si="102"/>
        <v>132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37" t="s">
        <v>41</v>
      </c>
      <c r="B890" s="115" t="s">
        <v>105</v>
      </c>
      <c r="C890" s="115" t="s">
        <v>111</v>
      </c>
      <c r="D890" s="116" t="s">
        <v>49</v>
      </c>
      <c r="E890" s="39" t="s">
        <v>29</v>
      </c>
      <c r="F890" s="39">
        <v>5</v>
      </c>
      <c r="G890" s="21" t="s">
        <v>25</v>
      </c>
      <c r="H890" s="39">
        <v>1591</v>
      </c>
      <c r="I890" s="39">
        <v>130</v>
      </c>
      <c r="J890" s="2">
        <v>169989.99998987725</v>
      </c>
      <c r="K890" s="22">
        <v>43466</v>
      </c>
      <c r="L890" s="40" t="s">
        <v>298</v>
      </c>
      <c r="M890" s="148" t="str">
        <f t="shared" si="139"/>
        <v>Hyundai Tucson 1.6 T-Gdi 177 ISG 6MT 2WD / benzin / 130kW / 177KS / ručni / 6 stupnjeva prijenosa / 5-vrata</v>
      </c>
      <c r="N890" s="99" t="s">
        <v>334</v>
      </c>
      <c r="O890" s="88">
        <f t="shared" si="102"/>
        <v>177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37" t="s">
        <v>41</v>
      </c>
      <c r="B891" s="115" t="s">
        <v>105</v>
      </c>
      <c r="C891" s="115" t="s">
        <v>144</v>
      </c>
      <c r="D891" s="116" t="s">
        <v>49</v>
      </c>
      <c r="E891" s="39" t="s">
        <v>29</v>
      </c>
      <c r="F891" s="39">
        <v>5</v>
      </c>
      <c r="G891" s="21" t="s">
        <v>25</v>
      </c>
      <c r="H891" s="39">
        <v>1591</v>
      </c>
      <c r="I891" s="39">
        <v>130</v>
      </c>
      <c r="J891" s="2">
        <v>173989.99987902824</v>
      </c>
      <c r="K891" s="22">
        <v>43466</v>
      </c>
      <c r="L891" s="40" t="s">
        <v>298</v>
      </c>
      <c r="M891" s="148" t="str">
        <f t="shared" si="139"/>
        <v>Hyundai Tucson 1.6 T-Gdi 177 ISG 6MT 2WD / benzin / 130kW / 177KS / ručni / 6 stupnjeva prijenosa / 5-vrata</v>
      </c>
      <c r="N891" s="99" t="s">
        <v>334</v>
      </c>
      <c r="O891" s="88">
        <f t="shared" si="102"/>
        <v>177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x14ac:dyDescent="0.25">
      <c r="A892" s="37" t="s">
        <v>41</v>
      </c>
      <c r="B892" s="115" t="s">
        <v>105</v>
      </c>
      <c r="C892" s="115" t="s">
        <v>111</v>
      </c>
      <c r="D892" s="116" t="s">
        <v>86</v>
      </c>
      <c r="E892" s="39" t="s">
        <v>87</v>
      </c>
      <c r="F892" s="39">
        <v>5</v>
      </c>
      <c r="G892" s="21" t="s">
        <v>25</v>
      </c>
      <c r="H892" s="39">
        <v>1591</v>
      </c>
      <c r="I892" s="39">
        <v>130</v>
      </c>
      <c r="J892" s="2">
        <v>181359.9995991824</v>
      </c>
      <c r="K892" s="22">
        <v>43466</v>
      </c>
      <c r="L892" s="40" t="s">
        <v>274</v>
      </c>
      <c r="M892" s="148" t="str">
        <f t="shared" si="139"/>
        <v>Hyundai Tucson 1.6 T-Gdi 177 ISG DCT 2WD / benzin / 130kW / 177KS / 7DCT / 7 stupnjeva automatski / 5-vrata</v>
      </c>
      <c r="N892" s="99" t="s">
        <v>335</v>
      </c>
      <c r="O892" s="88">
        <f t="shared" si="102"/>
        <v>177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37" t="s">
        <v>41</v>
      </c>
      <c r="B893" s="115" t="s">
        <v>105</v>
      </c>
      <c r="C893" s="115" t="s">
        <v>144</v>
      </c>
      <c r="D893" s="116" t="s">
        <v>86</v>
      </c>
      <c r="E893" s="39" t="s">
        <v>87</v>
      </c>
      <c r="F893" s="39">
        <v>5</v>
      </c>
      <c r="G893" s="21" t="s">
        <v>25</v>
      </c>
      <c r="H893" s="39">
        <v>1591</v>
      </c>
      <c r="I893" s="39">
        <v>130</v>
      </c>
      <c r="J893" s="2">
        <v>185359.99967611674</v>
      </c>
      <c r="K893" s="22">
        <v>43466</v>
      </c>
      <c r="L893" s="40" t="s">
        <v>274</v>
      </c>
      <c r="M893" s="148" t="str">
        <f t="shared" si="139"/>
        <v>Hyundai Tucson 1.6 T-Gdi 177 ISG DCT 2WD / benzin / 130kW / 177KS / 7DCT / 7 stupnjeva automatski / 5-vrata</v>
      </c>
      <c r="N893" s="99" t="s">
        <v>335</v>
      </c>
      <c r="O893" s="88">
        <f t="shared" si="102"/>
        <v>177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111</v>
      </c>
      <c r="D894" s="116" t="s">
        <v>49</v>
      </c>
      <c r="E894" s="39" t="s">
        <v>29</v>
      </c>
      <c r="F894" s="39">
        <v>5</v>
      </c>
      <c r="G894" s="21" t="s">
        <v>25</v>
      </c>
      <c r="H894" s="39">
        <v>1591</v>
      </c>
      <c r="I894" s="39">
        <v>130</v>
      </c>
      <c r="J894" s="2">
        <v>182359.99965287314</v>
      </c>
      <c r="K894" s="22">
        <v>43466</v>
      </c>
      <c r="L894" s="40" t="s">
        <v>346</v>
      </c>
      <c r="M894" s="148" t="str">
        <f t="shared" si="139"/>
        <v>Hyundai Tucson 1.6 T-Gdi 177 ISG 6MT 4WD / benzin / 130kW / 177KS / ručni / 6 stupnjeva prijenosa / 5-vrata</v>
      </c>
      <c r="N894" s="99" t="s">
        <v>336</v>
      </c>
      <c r="O894" s="88">
        <f t="shared" si="102"/>
        <v>177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144</v>
      </c>
      <c r="D895" s="116" t="s">
        <v>49</v>
      </c>
      <c r="E895" s="39" t="s">
        <v>29</v>
      </c>
      <c r="F895" s="39">
        <v>5</v>
      </c>
      <c r="G895" s="21" t="s">
        <v>25</v>
      </c>
      <c r="H895" s="39">
        <v>1591</v>
      </c>
      <c r="I895" s="39">
        <v>130</v>
      </c>
      <c r="J895" s="2">
        <v>186359.99972324283</v>
      </c>
      <c r="K895" s="22">
        <v>43466</v>
      </c>
      <c r="L895" s="40" t="s">
        <v>346</v>
      </c>
      <c r="M895" s="148" t="str">
        <f t="shared" si="139"/>
        <v>Hyundai Tucson 1.6 T-Gdi 177 ISG 6MT 4WD / benzin / 130kW / 177KS / ručni / 6 stupnjeva prijenosa / 5-vrata</v>
      </c>
      <c r="N895" s="99" t="s">
        <v>336</v>
      </c>
      <c r="O895" s="88">
        <f t="shared" si="102"/>
        <v>177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111</v>
      </c>
      <c r="D896" s="116" t="s">
        <v>86</v>
      </c>
      <c r="E896" s="39" t="s">
        <v>87</v>
      </c>
      <c r="F896" s="39">
        <v>5</v>
      </c>
      <c r="G896" s="21" t="s">
        <v>25</v>
      </c>
      <c r="H896" s="39">
        <v>1591</v>
      </c>
      <c r="I896" s="39">
        <v>130</v>
      </c>
      <c r="J896" s="2">
        <v>194359.99972318343</v>
      </c>
      <c r="K896" s="22">
        <v>43466</v>
      </c>
      <c r="L896" s="40" t="s">
        <v>298</v>
      </c>
      <c r="M896" s="148" t="str">
        <f t="shared" si="139"/>
        <v>Hyundai Tucson 1.6 T-Gdi 177 ISG DCT 4WD / benzin / 130kW / 177KS / 7DCT / 7 stupnjeva automatski / 5-vrata</v>
      </c>
      <c r="N896" s="99" t="s">
        <v>337</v>
      </c>
      <c r="O896" s="88">
        <f t="shared" si="102"/>
        <v>177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144</v>
      </c>
      <c r="D897" s="116" t="s">
        <v>86</v>
      </c>
      <c r="E897" s="39" t="s">
        <v>87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198359.99984080115</v>
      </c>
      <c r="K897" s="22">
        <v>43466</v>
      </c>
      <c r="L897" s="40" t="s">
        <v>298</v>
      </c>
      <c r="M897" s="148" t="str">
        <f t="shared" si="139"/>
        <v>Hyundai Tucson 1.6 T-Gdi 177 ISG DCT 4WD / benzin / 130kW / 177KS / 7DCT / 7 stupnjeva automatski / 5-vrata</v>
      </c>
      <c r="N897" s="99" t="s">
        <v>337</v>
      </c>
      <c r="O897" s="88">
        <f t="shared" si="102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107</v>
      </c>
      <c r="D898" s="116" t="s">
        <v>49</v>
      </c>
      <c r="E898" s="39" t="s">
        <v>29</v>
      </c>
      <c r="F898" s="39">
        <v>5</v>
      </c>
      <c r="G898" s="39" t="s">
        <v>26</v>
      </c>
      <c r="H898" s="39">
        <v>1598</v>
      </c>
      <c r="I898" s="39">
        <v>84.9</v>
      </c>
      <c r="J898" s="2">
        <v>168645.63135767079</v>
      </c>
      <c r="K898" s="22">
        <v>43466</v>
      </c>
      <c r="L898" s="40">
        <v>124</v>
      </c>
      <c r="M898" s="148" t="str">
        <f t="shared" si="139"/>
        <v>Hyundai Tucson 1.6 CRDi 115 6MT / dizel / 84,9kW / 115KS / ručni / 6 stupnjeva prijenosa / 5-vrata</v>
      </c>
      <c r="N898" s="99" t="s">
        <v>338</v>
      </c>
      <c r="O898" s="88">
        <f t="shared" si="102"/>
        <v>115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344</v>
      </c>
      <c r="D899" s="116" t="s">
        <v>49</v>
      </c>
      <c r="E899" s="39" t="s">
        <v>29</v>
      </c>
      <c r="F899" s="39">
        <v>5</v>
      </c>
      <c r="G899" s="39" t="s">
        <v>26</v>
      </c>
      <c r="H899" s="39">
        <v>1598</v>
      </c>
      <c r="I899" s="39">
        <v>84.9</v>
      </c>
      <c r="J899" s="2">
        <v>172529.12649691832</v>
      </c>
      <c r="K899" s="22">
        <v>43466</v>
      </c>
      <c r="L899" s="40">
        <v>124</v>
      </c>
      <c r="M899" s="148" t="str">
        <f t="shared" si="139"/>
        <v>Hyundai Tucson 1.6 CRDi 115 6MT / dizel / 84,9kW / 115KS / ručni / 6 stupnjeva prijenosa / 5-vrata</v>
      </c>
      <c r="N899" s="99" t="s">
        <v>338</v>
      </c>
      <c r="O899" s="88">
        <f t="shared" si="102"/>
        <v>115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110</v>
      </c>
      <c r="D900" s="116" t="s">
        <v>49</v>
      </c>
      <c r="E900" s="39" t="s">
        <v>29</v>
      </c>
      <c r="F900" s="39">
        <v>5</v>
      </c>
      <c r="G900" s="39" t="s">
        <v>26</v>
      </c>
      <c r="H900" s="39">
        <v>1598</v>
      </c>
      <c r="I900" s="39">
        <v>84.9</v>
      </c>
      <c r="J900" s="2">
        <v>177237.86429642164</v>
      </c>
      <c r="K900" s="22">
        <v>43466</v>
      </c>
      <c r="L900" s="40">
        <v>130</v>
      </c>
      <c r="M900" s="148" t="str">
        <f t="shared" si="139"/>
        <v>Hyundai Tucson 1.6 CRDi 115 6MT / dizel / 84,9kW / 115KS / ručni / 6 stupnjeva prijenosa / 5-vrata</v>
      </c>
      <c r="N900" s="99" t="s">
        <v>338</v>
      </c>
      <c r="O900" s="88">
        <f t="shared" si="102"/>
        <v>115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345</v>
      </c>
      <c r="D901" s="116" t="s">
        <v>49</v>
      </c>
      <c r="E901" s="39" t="s">
        <v>29</v>
      </c>
      <c r="F901" s="39">
        <v>5</v>
      </c>
      <c r="G901" s="39" t="s">
        <v>26</v>
      </c>
      <c r="H901" s="39">
        <v>1598</v>
      </c>
      <c r="I901" s="39">
        <v>84.9</v>
      </c>
      <c r="J901" s="2">
        <v>181121.35925377498</v>
      </c>
      <c r="K901" s="22">
        <v>43466</v>
      </c>
      <c r="L901" s="40">
        <v>130</v>
      </c>
      <c r="M901" s="148" t="str">
        <f t="shared" si="139"/>
        <v>Hyundai Tucson 1.6 CRDi 115 6MT / dizel / 84,9kW / 115KS / ručni / 6 stupnjeva prijenosa / 5-vrata</v>
      </c>
      <c r="N901" s="99" t="s">
        <v>338</v>
      </c>
      <c r="O901" s="88">
        <f t="shared" si="102"/>
        <v>115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111</v>
      </c>
      <c r="D902" s="116" t="s">
        <v>49</v>
      </c>
      <c r="E902" s="39" t="s">
        <v>29</v>
      </c>
      <c r="F902" s="39">
        <v>5</v>
      </c>
      <c r="G902" s="39" t="s">
        <v>26</v>
      </c>
      <c r="H902" s="39">
        <v>1598</v>
      </c>
      <c r="I902" s="39">
        <v>84.9</v>
      </c>
      <c r="J902" s="2">
        <v>185975.72775201587</v>
      </c>
      <c r="K902" s="22">
        <v>43466</v>
      </c>
      <c r="L902" s="40">
        <v>130</v>
      </c>
      <c r="M902" s="148" t="str">
        <f t="shared" si="139"/>
        <v>Hyundai Tucson 1.6 CRDi 115 6MT / dizel / 84,9kW / 115KS / ručni / 6 stupnjeva prijenosa / 5-vrata</v>
      </c>
      <c r="N902" s="99" t="s">
        <v>338</v>
      </c>
      <c r="O902" s="88">
        <f t="shared" si="102"/>
        <v>115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144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84.9</v>
      </c>
      <c r="J903" s="2">
        <v>190975.72844659616</v>
      </c>
      <c r="K903" s="22">
        <v>43466</v>
      </c>
      <c r="L903" s="40">
        <v>129</v>
      </c>
      <c r="M903" s="148" t="str">
        <f t="shared" si="139"/>
        <v>Hyundai Tucson 1.6 CRDi 115 6MT / dizel / 84,9kW / 115KS / ručni / 6 stupnjeva prijenosa / 5-vrata</v>
      </c>
      <c r="N903" s="99" t="s">
        <v>338</v>
      </c>
      <c r="O903" s="88">
        <f t="shared" si="102"/>
        <v>115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111</v>
      </c>
      <c r="D904" s="116" t="s">
        <v>86</v>
      </c>
      <c r="E904" s="39" t="s">
        <v>87</v>
      </c>
      <c r="F904" s="39">
        <v>5</v>
      </c>
      <c r="G904" s="39" t="s">
        <v>26</v>
      </c>
      <c r="H904" s="39">
        <v>1598</v>
      </c>
      <c r="I904" s="39">
        <v>100</v>
      </c>
      <c r="J904" s="2">
        <v>204100.00047614134</v>
      </c>
      <c r="K904" s="22">
        <v>43466</v>
      </c>
      <c r="L904" s="40">
        <v>125</v>
      </c>
      <c r="M904" s="148" t="str">
        <f t="shared" si="139"/>
        <v>Hyundai Tucson 1.6 CRDi 136 7DCT / dizel / 100kW / 136KS / 7DCT / 7 stupnjeva automatski / 5-vrata</v>
      </c>
      <c r="N904" s="99" t="s">
        <v>339</v>
      </c>
      <c r="O904" s="88">
        <f t="shared" si="102"/>
        <v>136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144</v>
      </c>
      <c r="D905" s="116" t="s">
        <v>86</v>
      </c>
      <c r="E905" s="39" t="s">
        <v>87</v>
      </c>
      <c r="F905" s="39">
        <v>5</v>
      </c>
      <c r="G905" s="39" t="s">
        <v>26</v>
      </c>
      <c r="H905" s="39">
        <v>1598</v>
      </c>
      <c r="I905" s="39">
        <v>100</v>
      </c>
      <c r="J905" s="2">
        <v>207909.52428563894</v>
      </c>
      <c r="K905" s="22">
        <v>43466</v>
      </c>
      <c r="L905" s="40">
        <v>125</v>
      </c>
      <c r="M905" s="148" t="str">
        <f t="shared" si="139"/>
        <v>Hyundai Tucson 1.6 CRDi 136 7DCT / dizel / 100kW / 136KS / 7DCT / 7 stupnjeva automatski / 5-vrata</v>
      </c>
      <c r="N905" s="99" t="s">
        <v>339</v>
      </c>
      <c r="O905" s="88">
        <f t="shared" si="102"/>
        <v>136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111</v>
      </c>
      <c r="D906" s="116" t="s">
        <v>49</v>
      </c>
      <c r="E906" s="39" t="s">
        <v>29</v>
      </c>
      <c r="F906" s="39">
        <v>5</v>
      </c>
      <c r="G906" s="39" t="s">
        <v>26</v>
      </c>
      <c r="H906" s="39">
        <v>1598</v>
      </c>
      <c r="I906" s="39">
        <v>100</v>
      </c>
      <c r="J906" s="2">
        <v>205689.99999996714</v>
      </c>
      <c r="K906" s="22">
        <v>43466</v>
      </c>
      <c r="L906" s="40" t="s">
        <v>278</v>
      </c>
      <c r="M906" s="148" t="str">
        <f t="shared" si="139"/>
        <v>Hyundai Tucson 1.6 136 CRDi 6MT 4WD / dizel / 100kW / 136KS / ručni / 6 stupnjeva prijenosa / 5-vrata</v>
      </c>
      <c r="N906" s="99" t="s">
        <v>340</v>
      </c>
      <c r="O906" s="88">
        <f t="shared" si="102"/>
        <v>136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144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1598</v>
      </c>
      <c r="I907" s="39">
        <v>100</v>
      </c>
      <c r="J907" s="2">
        <v>209689.99999997232</v>
      </c>
      <c r="K907" s="22">
        <v>43466</v>
      </c>
      <c r="L907" s="40" t="s">
        <v>278</v>
      </c>
      <c r="M907" s="148" t="str">
        <f t="shared" si="139"/>
        <v>Hyundai Tucson 1.6 136 CRDi 6MT 4WD / dizel / 100kW / 136KS / ručni / 6 stupnjeva prijenosa / 5-vrata</v>
      </c>
      <c r="N907" s="99" t="s">
        <v>340</v>
      </c>
      <c r="O907" s="88">
        <f t="shared" si="102"/>
        <v>136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111</v>
      </c>
      <c r="D908" s="116" t="s">
        <v>86</v>
      </c>
      <c r="E908" s="39" t="s">
        <v>87</v>
      </c>
      <c r="F908" s="39">
        <v>5</v>
      </c>
      <c r="G908" s="39" t="s">
        <v>26</v>
      </c>
      <c r="H908" s="39">
        <v>1598</v>
      </c>
      <c r="I908" s="39">
        <v>100</v>
      </c>
      <c r="J908" s="2">
        <v>216689.99999997782</v>
      </c>
      <c r="K908" s="22">
        <v>43466</v>
      </c>
      <c r="L908" s="40" t="s">
        <v>347</v>
      </c>
      <c r="M908" s="148" t="str">
        <f t="shared" si="139"/>
        <v>Hyundai Tucson 1.6 136 CRDi 7DCT 4WD / dizel / 100kW / 136KS / 7DCT / 7 stupnjeva automatski / 5-vrata</v>
      </c>
      <c r="N908" s="99" t="s">
        <v>341</v>
      </c>
      <c r="O908" s="88">
        <f t="shared" si="102"/>
        <v>136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144</v>
      </c>
      <c r="D909" s="116" t="s">
        <v>86</v>
      </c>
      <c r="E909" s="39" t="s">
        <v>87</v>
      </c>
      <c r="F909" s="39">
        <v>5</v>
      </c>
      <c r="G909" s="39" t="s">
        <v>26</v>
      </c>
      <c r="H909" s="39">
        <v>1598</v>
      </c>
      <c r="I909" s="39">
        <v>100</v>
      </c>
      <c r="J909" s="2">
        <v>220689.99999998134</v>
      </c>
      <c r="K909" s="22">
        <v>43466</v>
      </c>
      <c r="L909" s="40" t="s">
        <v>347</v>
      </c>
      <c r="M909" s="148" t="str">
        <f t="shared" si="139"/>
        <v>Hyundai Tucson 1.6 136 CRDi 7DCT 4WD / dizel / 100kW / 136KS / 7DCT / 7 stupnjeva automatski / 5-vrata</v>
      </c>
      <c r="N909" s="99" t="s">
        <v>341</v>
      </c>
      <c r="O909" s="88">
        <f t="shared" si="102"/>
        <v>136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111</v>
      </c>
      <c r="D910" s="116" t="s">
        <v>49</v>
      </c>
      <c r="E910" s="39" t="s">
        <v>29</v>
      </c>
      <c r="F910" s="39">
        <v>5</v>
      </c>
      <c r="G910" s="39" t="s">
        <v>26</v>
      </c>
      <c r="H910" s="39">
        <v>1995</v>
      </c>
      <c r="I910" s="39">
        <v>136</v>
      </c>
      <c r="J910" s="2">
        <v>208359.99977539704</v>
      </c>
      <c r="K910" s="22">
        <v>43466</v>
      </c>
      <c r="L910" s="40" t="s">
        <v>348</v>
      </c>
      <c r="M910" s="148" t="str">
        <f t="shared" si="139"/>
        <v>Hyundai Tucson 2.0 CRDi ISG 185 6MT 4WD / dizel / 136kW / 185KS / ručni / 6 stupnjeva prijenosa / 5-vrata</v>
      </c>
      <c r="N910" s="99" t="s">
        <v>342</v>
      </c>
      <c r="O910" s="88">
        <f t="shared" si="102"/>
        <v>185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144</v>
      </c>
      <c r="D911" s="116" t="s">
        <v>49</v>
      </c>
      <c r="E911" s="39" t="s">
        <v>29</v>
      </c>
      <c r="F911" s="39">
        <v>5</v>
      </c>
      <c r="G911" s="39" t="s">
        <v>26</v>
      </c>
      <c r="H911" s="39">
        <v>1995</v>
      </c>
      <c r="I911" s="39">
        <v>136</v>
      </c>
      <c r="J911" s="2">
        <v>212359.99982263646</v>
      </c>
      <c r="K911" s="22">
        <v>43466</v>
      </c>
      <c r="L911" s="40" t="s">
        <v>348</v>
      </c>
      <c r="M911" s="148" t="str">
        <f t="shared" si="139"/>
        <v>Hyundai Tucson 2.0 CRDi ISG 185 6MT 4WD / dizel / 136kW / 185KS / ručni / 6 stupnjeva prijenosa / 5-vrata</v>
      </c>
      <c r="N911" s="99" t="s">
        <v>342</v>
      </c>
      <c r="O911" s="88">
        <f t="shared" si="102"/>
        <v>185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111</v>
      </c>
      <c r="D912" s="116" t="s">
        <v>86</v>
      </c>
      <c r="E912" s="39" t="s">
        <v>87</v>
      </c>
      <c r="F912" s="39">
        <v>5</v>
      </c>
      <c r="G912" s="39" t="s">
        <v>26</v>
      </c>
      <c r="H912" s="39">
        <v>1995</v>
      </c>
      <c r="I912" s="39">
        <v>136</v>
      </c>
      <c r="J912" s="2">
        <v>219359.99989779515</v>
      </c>
      <c r="K912" s="22">
        <v>43466</v>
      </c>
      <c r="L912" s="40" t="s">
        <v>296</v>
      </c>
      <c r="M912" s="148" t="str">
        <f t="shared" si="139"/>
        <v>Hyundai Tucson 2.0 CRDi ISG 185 A/T 4WD / dizel / 136kW / 185KS / 7DCT / 7 stupnjeva automatski / 5-vrata</v>
      </c>
      <c r="N912" s="99" t="s">
        <v>343</v>
      </c>
      <c r="O912" s="88">
        <f t="shared" si="102"/>
        <v>185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23" customFormat="1" x14ac:dyDescent="0.25">
      <c r="A913" s="37" t="s">
        <v>41</v>
      </c>
      <c r="B913" s="115" t="s">
        <v>105</v>
      </c>
      <c r="C913" s="115" t="s">
        <v>144</v>
      </c>
      <c r="D913" s="116" t="s">
        <v>86</v>
      </c>
      <c r="E913" s="39" t="s">
        <v>87</v>
      </c>
      <c r="F913" s="39">
        <v>5</v>
      </c>
      <c r="G913" s="39" t="s">
        <v>26</v>
      </c>
      <c r="H913" s="39">
        <v>1995</v>
      </c>
      <c r="I913" s="39">
        <v>136</v>
      </c>
      <c r="J913" s="2">
        <v>223359.99992632942</v>
      </c>
      <c r="K913" s="22">
        <v>43466</v>
      </c>
      <c r="L913" s="40" t="s">
        <v>296</v>
      </c>
      <c r="M913" s="148" t="str">
        <f t="shared" si="139"/>
        <v>Hyundai Tucson 2.0 CRDi ISG 185 A/T 4WD / dizel / 136kW / 185KS / 7DCT / 7 stupnjeva automatski / 5-vrata</v>
      </c>
      <c r="N913" s="183" t="s">
        <v>343</v>
      </c>
      <c r="O913" s="88">
        <f t="shared" si="102"/>
        <v>185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3" t="s">
        <v>349</v>
      </c>
      <c r="D914" s="116" t="s">
        <v>49</v>
      </c>
      <c r="E914" s="39" t="s">
        <v>29</v>
      </c>
      <c r="F914" s="39">
        <v>5</v>
      </c>
      <c r="G914" s="21" t="s">
        <v>25</v>
      </c>
      <c r="H914" s="39">
        <v>1591</v>
      </c>
      <c r="I914" s="39">
        <v>97</v>
      </c>
      <c r="J914" s="1">
        <v>134420</v>
      </c>
      <c r="K914" s="22">
        <v>43528</v>
      </c>
      <c r="L914" s="23">
        <v>157</v>
      </c>
      <c r="M914" s="148" t="str">
        <f t="shared" si="139"/>
        <v>Hyundai Tucson 1.6 GDI 132 6MT / benzin / 97kW / 132KS / ručni / 6 stupnjeva prijenosa / 5-vrata</v>
      </c>
      <c r="N914" s="86" t="s">
        <v>333</v>
      </c>
      <c r="O914" s="88">
        <f t="shared" si="102"/>
        <v>132</v>
      </c>
      <c r="P914" s="118"/>
      <c r="Q914" s="119"/>
      <c r="R914" s="119"/>
      <c r="S914" s="120"/>
      <c r="T914" s="120"/>
      <c r="U914" s="120"/>
      <c r="V914" s="120"/>
      <c r="W914" s="120"/>
      <c r="X914" s="119"/>
      <c r="Y914" s="119"/>
      <c r="Z914" s="120"/>
      <c r="AA914" s="120"/>
      <c r="AB914" s="120"/>
      <c r="AC914" s="126"/>
      <c r="AD914" s="119"/>
      <c r="AE914" s="121"/>
      <c r="AF914" s="122"/>
      <c r="AG914" s="122"/>
      <c r="AH914" s="121"/>
      <c r="AI914" s="122"/>
      <c r="AJ914" s="127"/>
    </row>
    <row r="915" spans="1:36" s="18" customFormat="1" x14ac:dyDescent="0.25">
      <c r="A915" s="37" t="s">
        <v>41</v>
      </c>
      <c r="B915" s="115" t="s">
        <v>105</v>
      </c>
      <c r="C915" s="113" t="s">
        <v>350</v>
      </c>
      <c r="D915" s="116" t="s">
        <v>49</v>
      </c>
      <c r="E915" s="39" t="s">
        <v>29</v>
      </c>
      <c r="F915" s="39">
        <v>5</v>
      </c>
      <c r="G915" s="21" t="s">
        <v>25</v>
      </c>
      <c r="H915" s="39">
        <v>1591</v>
      </c>
      <c r="I915" s="39">
        <v>97</v>
      </c>
      <c r="J915" s="1">
        <v>144420</v>
      </c>
      <c r="K915" s="22">
        <v>43528</v>
      </c>
      <c r="L915" s="23">
        <v>157</v>
      </c>
      <c r="M915" s="148" t="str">
        <f t="shared" si="139"/>
        <v>Hyundai Tucson 1.6 GDI 132 6MT / benzin / 97kW / 132KS / ručni / 6 stupnjeva prijenosa / 5-vrata</v>
      </c>
      <c r="N915" s="86" t="s">
        <v>333</v>
      </c>
      <c r="O915" s="88">
        <f t="shared" si="102"/>
        <v>132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ht="15.75" thickBot="1" x14ac:dyDescent="0.3">
      <c r="A916" s="31" t="s">
        <v>41</v>
      </c>
      <c r="B916" s="70" t="s">
        <v>105</v>
      </c>
      <c r="C916" s="70" t="s">
        <v>351</v>
      </c>
      <c r="D916" s="33" t="s">
        <v>49</v>
      </c>
      <c r="E916" s="34" t="s">
        <v>29</v>
      </c>
      <c r="F916" s="34">
        <v>5</v>
      </c>
      <c r="G916" s="34" t="s">
        <v>25</v>
      </c>
      <c r="H916" s="34">
        <v>1591</v>
      </c>
      <c r="I916" s="34">
        <v>97</v>
      </c>
      <c r="J916" s="3">
        <v>149920</v>
      </c>
      <c r="K916" s="35">
        <v>43528</v>
      </c>
      <c r="L916" s="36">
        <v>162</v>
      </c>
      <c r="M916" s="149" t="str">
        <f t="shared" si="139"/>
        <v>Hyundai Tucson 1.6 GDI 132 6MT / benzin / 97kW / 132KS / ručni / 6 stupnjeva prijenosa / 5-vrata</v>
      </c>
      <c r="N916" s="97" t="s">
        <v>333</v>
      </c>
      <c r="O916" s="89">
        <f t="shared" si="102"/>
        <v>132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19" t="s">
        <v>41</v>
      </c>
      <c r="B917" s="113" t="s">
        <v>105</v>
      </c>
      <c r="C917" s="115" t="s">
        <v>367</v>
      </c>
      <c r="D917" s="116" t="s">
        <v>50</v>
      </c>
      <c r="E917" s="21" t="s">
        <v>295</v>
      </c>
      <c r="F917" s="39">
        <v>5</v>
      </c>
      <c r="G917" s="39" t="s">
        <v>26</v>
      </c>
      <c r="H917" s="39">
        <v>1995</v>
      </c>
      <c r="I917" s="39">
        <v>136</v>
      </c>
      <c r="J917" s="2">
        <v>267990</v>
      </c>
      <c r="K917" s="112">
        <v>43539</v>
      </c>
      <c r="L917" s="40" t="s">
        <v>296</v>
      </c>
      <c r="M917" s="114" t="str">
        <f t="shared" si="139"/>
        <v>Hyundai Tucson 2.0 CRDi A/T 4WD / dizel / 136kW / 185KS / automatski / 8 stupnjeva automatski / 5-vrata</v>
      </c>
      <c r="N917" s="99" t="s">
        <v>294</v>
      </c>
      <c r="O917" s="100">
        <f t="shared" ref="O917:O918" si="140">ROUND(I917*1.36,0)</f>
        <v>185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51" customFormat="1" ht="15.75" thickBot="1" x14ac:dyDescent="0.3">
      <c r="A918" s="180" t="s">
        <v>41</v>
      </c>
      <c r="B918" s="184" t="s">
        <v>105</v>
      </c>
      <c r="C918" s="184" t="s">
        <v>368</v>
      </c>
      <c r="D918" s="185" t="s">
        <v>86</v>
      </c>
      <c r="E918" s="182" t="s">
        <v>87</v>
      </c>
      <c r="F918" s="182">
        <v>5</v>
      </c>
      <c r="G918" s="182" t="s">
        <v>26</v>
      </c>
      <c r="H918" s="182">
        <v>1598</v>
      </c>
      <c r="I918" s="182">
        <v>100</v>
      </c>
      <c r="J918" s="186">
        <v>257990</v>
      </c>
      <c r="K918" s="35">
        <v>43539</v>
      </c>
      <c r="L918" s="187" t="s">
        <v>361</v>
      </c>
      <c r="M918" s="149" t="str">
        <f t="shared" ref="M918" si="141">N918&amp;" / "&amp;G918&amp;" / "&amp;I918&amp;"kW"&amp;" / "&amp;O918&amp;"KS"&amp;" / "&amp;D918&amp;" / "&amp;E918&amp;" / "&amp;F918&amp;"-vrata"</f>
        <v>Hyundai Tucson 1.6 136 CRDi 7DCT 2WD / dizel / 100kW / 136KS / 7DCT / 7 stupnjeva automatski / 5-vrata</v>
      </c>
      <c r="N918" s="188" t="s">
        <v>369</v>
      </c>
      <c r="O918" s="89">
        <f t="shared" si="140"/>
        <v>136</v>
      </c>
      <c r="P918" s="128"/>
      <c r="Q918" s="129"/>
      <c r="R918" s="129"/>
      <c r="S918" s="130"/>
      <c r="T918" s="130"/>
      <c r="U918" s="130"/>
      <c r="V918" s="130"/>
      <c r="W918" s="130"/>
      <c r="X918" s="129"/>
      <c r="Y918" s="129"/>
      <c r="Z918" s="130"/>
      <c r="AA918" s="130"/>
      <c r="AB918" s="130"/>
      <c r="AC918" s="131"/>
      <c r="AD918" s="129"/>
      <c r="AE918" s="132"/>
      <c r="AF918" s="133"/>
      <c r="AG918" s="133"/>
      <c r="AH918" s="132"/>
      <c r="AI918" s="133"/>
      <c r="AJ918" s="134"/>
    </row>
    <row r="919" spans="1:36" s="18" customFormat="1" x14ac:dyDescent="0.25">
      <c r="A919" s="37" t="s">
        <v>41</v>
      </c>
      <c r="B919" s="115" t="s">
        <v>105</v>
      </c>
      <c r="C919" s="115" t="s">
        <v>107</v>
      </c>
      <c r="D919" s="116" t="s">
        <v>49</v>
      </c>
      <c r="E919" s="39" t="s">
        <v>29</v>
      </c>
      <c r="F919" s="39">
        <v>5</v>
      </c>
      <c r="G919" s="39" t="s">
        <v>25</v>
      </c>
      <c r="H919" s="39">
        <v>1591</v>
      </c>
      <c r="I919" s="39">
        <v>97</v>
      </c>
      <c r="J919" s="2">
        <v>146020</v>
      </c>
      <c r="K919" s="112">
        <v>43612</v>
      </c>
      <c r="L919" s="40" t="s">
        <v>354</v>
      </c>
      <c r="M919" s="146" t="str">
        <f t="shared" ref="M919:M1046" si="142">N919&amp;" / "&amp;G919&amp;" / "&amp;I919&amp;"kW"&amp;" / "&amp;O919&amp;"KS"&amp;" / "&amp;D919&amp;" / "&amp;E919&amp;" / "&amp;F919&amp;"-vrata"</f>
        <v>Hyundai Tucson 1.6 GDI 132 6MT / benzin / 97kW / 132KS / ručni / 6 stupnjeva prijenosa / 5-vrata</v>
      </c>
      <c r="N919" s="99" t="s">
        <v>333</v>
      </c>
      <c r="O919" s="125">
        <f t="shared" ref="O919:O942" si="143">ROUND(I919*1.36,0)</f>
        <v>132</v>
      </c>
      <c r="P919" s="118"/>
      <c r="Q919" s="119"/>
      <c r="R919" s="119"/>
      <c r="S919" s="120"/>
      <c r="T919" s="120"/>
      <c r="U919" s="120"/>
      <c r="V919" s="120"/>
      <c r="W919" s="120"/>
      <c r="X919" s="119"/>
      <c r="Y919" s="119"/>
      <c r="Z919" s="120"/>
      <c r="AA919" s="120"/>
      <c r="AB919" s="120"/>
      <c r="AC919" s="126"/>
      <c r="AD919" s="119"/>
      <c r="AE919" s="121"/>
      <c r="AF919" s="122"/>
      <c r="AG919" s="122"/>
      <c r="AH919" s="121"/>
      <c r="AI919" s="122"/>
      <c r="AJ919" s="127"/>
    </row>
    <row r="920" spans="1:36" s="18" customFormat="1" x14ac:dyDescent="0.25">
      <c r="A920" s="37" t="s">
        <v>41</v>
      </c>
      <c r="B920" s="115" t="s">
        <v>105</v>
      </c>
      <c r="C920" s="115" t="s">
        <v>344</v>
      </c>
      <c r="D920" s="116" t="s">
        <v>49</v>
      </c>
      <c r="E920" s="39" t="s">
        <v>29</v>
      </c>
      <c r="F920" s="39">
        <v>5</v>
      </c>
      <c r="G920" s="21" t="s">
        <v>25</v>
      </c>
      <c r="H920" s="39">
        <v>1591</v>
      </c>
      <c r="I920" s="39">
        <v>97</v>
      </c>
      <c r="J920" s="2">
        <v>149990</v>
      </c>
      <c r="K920" s="22">
        <v>43612</v>
      </c>
      <c r="L920" s="40" t="s">
        <v>354</v>
      </c>
      <c r="M920" s="148" t="str">
        <f t="shared" si="142"/>
        <v>Hyundai Tucson 1.6 GDI 132 6MT / benzin / 97kW / 132KS / ručni / 6 stupnjeva prijenosa / 5-vrata</v>
      </c>
      <c r="N920" s="99" t="s">
        <v>333</v>
      </c>
      <c r="O920" s="88">
        <f t="shared" si="143"/>
        <v>132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x14ac:dyDescent="0.25">
      <c r="A921" s="37" t="s">
        <v>41</v>
      </c>
      <c r="B921" s="115" t="s">
        <v>105</v>
      </c>
      <c r="C921" s="115" t="s">
        <v>111</v>
      </c>
      <c r="D921" s="116" t="s">
        <v>49</v>
      </c>
      <c r="E921" s="39" t="s">
        <v>29</v>
      </c>
      <c r="F921" s="39">
        <v>5</v>
      </c>
      <c r="G921" s="21" t="s">
        <v>25</v>
      </c>
      <c r="H921" s="39">
        <v>1591</v>
      </c>
      <c r="I921" s="39">
        <v>130</v>
      </c>
      <c r="J921" s="2">
        <v>172990</v>
      </c>
      <c r="K921" s="22">
        <v>43612</v>
      </c>
      <c r="L921" s="40" t="s">
        <v>355</v>
      </c>
      <c r="M921" s="148" t="str">
        <f t="shared" si="142"/>
        <v>Hyundai Tucson 1.6 T-Gdi 177 ISG 6MT 2WD / benzin / 130kW / 177KS / ručni / 6 stupnjeva prijenosa / 5-vrata</v>
      </c>
      <c r="N921" s="99" t="s">
        <v>334</v>
      </c>
      <c r="O921" s="88">
        <f t="shared" si="143"/>
        <v>177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37" t="s">
        <v>41</v>
      </c>
      <c r="B922" s="115" t="s">
        <v>105</v>
      </c>
      <c r="C922" s="115" t="s">
        <v>144</v>
      </c>
      <c r="D922" s="116" t="s">
        <v>49</v>
      </c>
      <c r="E922" s="39" t="s">
        <v>29</v>
      </c>
      <c r="F922" s="39">
        <v>5</v>
      </c>
      <c r="G922" s="21" t="s">
        <v>25</v>
      </c>
      <c r="H922" s="39">
        <v>1591</v>
      </c>
      <c r="I922" s="39">
        <v>130</v>
      </c>
      <c r="J922" s="2">
        <v>176990</v>
      </c>
      <c r="K922" s="22">
        <v>43612</v>
      </c>
      <c r="L922" s="40" t="s">
        <v>356</v>
      </c>
      <c r="M922" s="148" t="str">
        <f t="shared" si="142"/>
        <v>Hyundai Tucson 1.6 T-Gdi 177 ISG 6MT 2WD / benzin / 130kW / 177KS / ručni / 6 stupnjeva prijenosa / 5-vrata</v>
      </c>
      <c r="N922" s="99" t="s">
        <v>334</v>
      </c>
      <c r="O922" s="88">
        <f t="shared" si="143"/>
        <v>177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 x14ac:dyDescent="0.25">
      <c r="A923" s="37" t="s">
        <v>41</v>
      </c>
      <c r="B923" s="115" t="s">
        <v>105</v>
      </c>
      <c r="C923" s="115" t="s">
        <v>111</v>
      </c>
      <c r="D923" s="116" t="s">
        <v>86</v>
      </c>
      <c r="E923" s="39" t="s">
        <v>87</v>
      </c>
      <c r="F923" s="39">
        <v>5</v>
      </c>
      <c r="G923" s="21" t="s">
        <v>25</v>
      </c>
      <c r="H923" s="39">
        <v>1591</v>
      </c>
      <c r="I923" s="39">
        <v>130</v>
      </c>
      <c r="J923" s="2">
        <v>187860</v>
      </c>
      <c r="K923" s="22">
        <v>43612</v>
      </c>
      <c r="L923" s="40" t="s">
        <v>357</v>
      </c>
      <c r="M923" s="148" t="str">
        <f t="shared" si="142"/>
        <v>Hyundai Tucson 1.6 T-Gdi 177 ISG DCT 2WD / benzin / 130kW / 177KS / 7DCT / 7 stupnjeva automatski / 5-vrata</v>
      </c>
      <c r="N923" s="99" t="s">
        <v>335</v>
      </c>
      <c r="O923" s="88">
        <f t="shared" si="143"/>
        <v>177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37" t="s">
        <v>41</v>
      </c>
      <c r="B924" s="115" t="s">
        <v>105</v>
      </c>
      <c r="C924" s="115" t="s">
        <v>144</v>
      </c>
      <c r="D924" s="116" t="s">
        <v>86</v>
      </c>
      <c r="E924" s="39" t="s">
        <v>87</v>
      </c>
      <c r="F924" s="39">
        <v>5</v>
      </c>
      <c r="G924" s="21" t="s">
        <v>25</v>
      </c>
      <c r="H924" s="39">
        <v>1591</v>
      </c>
      <c r="I924" s="39">
        <v>130</v>
      </c>
      <c r="J924" s="2">
        <v>191860</v>
      </c>
      <c r="K924" s="22">
        <v>43612</v>
      </c>
      <c r="L924" s="40" t="s">
        <v>358</v>
      </c>
      <c r="M924" s="148" t="str">
        <f t="shared" si="142"/>
        <v>Hyundai Tucson 1.6 T-Gdi 177 ISG DCT 2WD / benzin / 130kW / 177KS / 7DCT / 7 stupnjeva automatski / 5-vrata</v>
      </c>
      <c r="N924" s="99" t="s">
        <v>335</v>
      </c>
      <c r="O924" s="88">
        <f t="shared" si="143"/>
        <v>177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8" customFormat="1" x14ac:dyDescent="0.25">
      <c r="A925" s="37" t="s">
        <v>41</v>
      </c>
      <c r="B925" s="115" t="s">
        <v>105</v>
      </c>
      <c r="C925" s="115" t="s">
        <v>111</v>
      </c>
      <c r="D925" s="116" t="s">
        <v>86</v>
      </c>
      <c r="E925" s="39" t="s">
        <v>87</v>
      </c>
      <c r="F925" s="39">
        <v>5</v>
      </c>
      <c r="G925" s="21" t="s">
        <v>25</v>
      </c>
      <c r="H925" s="39">
        <v>1591</v>
      </c>
      <c r="I925" s="39">
        <v>130</v>
      </c>
      <c r="J925" s="2">
        <v>197360</v>
      </c>
      <c r="K925" s="22">
        <v>43612</v>
      </c>
      <c r="L925" s="40" t="s">
        <v>359</v>
      </c>
      <c r="M925" s="148" t="str">
        <f t="shared" si="142"/>
        <v>Hyundai Tucson 1.6 T-Gdi 177 ISG DCT 4WD / benzin / 130kW / 177KS / 7DCT / 7 stupnjeva automatski / 5-vrata</v>
      </c>
      <c r="N925" s="99" t="s">
        <v>337</v>
      </c>
      <c r="O925" s="88">
        <f t="shared" si="143"/>
        <v>177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144</v>
      </c>
      <c r="D926" s="116" t="s">
        <v>86</v>
      </c>
      <c r="E926" s="39" t="s">
        <v>87</v>
      </c>
      <c r="F926" s="39">
        <v>5</v>
      </c>
      <c r="G926" s="21" t="s">
        <v>25</v>
      </c>
      <c r="H926" s="39">
        <v>1591</v>
      </c>
      <c r="I926" s="39">
        <v>130</v>
      </c>
      <c r="J926" s="2">
        <v>201360</v>
      </c>
      <c r="K926" s="22">
        <v>43612</v>
      </c>
      <c r="L926" s="40" t="s">
        <v>359</v>
      </c>
      <c r="M926" s="148" t="str">
        <f t="shared" si="142"/>
        <v>Hyundai Tucson 1.6 T-Gdi 177 ISG DCT 4WD / benzin / 130kW / 177KS / 7DCT / 7 stupnjeva automatski / 5-vrata</v>
      </c>
      <c r="N926" s="99" t="s">
        <v>337</v>
      </c>
      <c r="O926" s="88">
        <f t="shared" si="143"/>
        <v>177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107</v>
      </c>
      <c r="D927" s="116" t="s">
        <v>49</v>
      </c>
      <c r="E927" s="39" t="s">
        <v>29</v>
      </c>
      <c r="F927" s="39">
        <v>5</v>
      </c>
      <c r="G927" s="39" t="s">
        <v>26</v>
      </c>
      <c r="H927" s="39">
        <v>1598</v>
      </c>
      <c r="I927" s="39">
        <v>84.9</v>
      </c>
      <c r="J927" s="2">
        <v>170100</v>
      </c>
      <c r="K927" s="22">
        <v>43612</v>
      </c>
      <c r="L927" s="40" t="s">
        <v>360</v>
      </c>
      <c r="M927" s="148" t="str">
        <f t="shared" si="142"/>
        <v>Hyundai Tucson 1.6 CRDi 115 6MT / dizel / 84,9kW / 115KS / ručni / 6 stupnjeva prijenosa / 5-vrata</v>
      </c>
      <c r="N927" s="99" t="s">
        <v>338</v>
      </c>
      <c r="O927" s="88">
        <f t="shared" si="143"/>
        <v>115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344</v>
      </c>
      <c r="D928" s="116" t="s">
        <v>49</v>
      </c>
      <c r="E928" s="39" t="s">
        <v>29</v>
      </c>
      <c r="F928" s="39">
        <v>5</v>
      </c>
      <c r="G928" s="39" t="s">
        <v>26</v>
      </c>
      <c r="H928" s="39">
        <v>1598</v>
      </c>
      <c r="I928" s="39">
        <v>84.9</v>
      </c>
      <c r="J928" s="2">
        <v>174100</v>
      </c>
      <c r="K928" s="22">
        <v>43612</v>
      </c>
      <c r="L928" s="40" t="s">
        <v>360</v>
      </c>
      <c r="M928" s="148" t="str">
        <f t="shared" si="142"/>
        <v>Hyundai Tucson 1.6 CRDi 115 6MT / dizel / 84,9kW / 115KS / ručni / 6 stupnjeva prijenosa / 5-vrata</v>
      </c>
      <c r="N928" s="99" t="s">
        <v>338</v>
      </c>
      <c r="O928" s="88">
        <f t="shared" si="143"/>
        <v>115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110</v>
      </c>
      <c r="D929" s="116" t="s">
        <v>49</v>
      </c>
      <c r="E929" s="39" t="s">
        <v>29</v>
      </c>
      <c r="F929" s="39">
        <v>5</v>
      </c>
      <c r="G929" s="39" t="s">
        <v>26</v>
      </c>
      <c r="H929" s="39">
        <v>1598</v>
      </c>
      <c r="I929" s="39">
        <v>84.9</v>
      </c>
      <c r="J929" s="2">
        <v>181237.86</v>
      </c>
      <c r="K929" s="22">
        <v>43612</v>
      </c>
      <c r="L929" s="40" t="s">
        <v>360</v>
      </c>
      <c r="M929" s="148" t="str">
        <f t="shared" si="142"/>
        <v>Hyundai Tucson 1.6 CRDi 115 6MT / dizel / 84,9kW / 115KS / ručni / 6 stupnjeva prijenosa / 5-vrata</v>
      </c>
      <c r="N929" s="99" t="s">
        <v>338</v>
      </c>
      <c r="O929" s="88">
        <f t="shared" si="143"/>
        <v>115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144</v>
      </c>
      <c r="D930" s="116" t="s">
        <v>49</v>
      </c>
      <c r="E930" s="39" t="s">
        <v>29</v>
      </c>
      <c r="F930" s="39">
        <v>5</v>
      </c>
      <c r="G930" s="39" t="s">
        <v>26</v>
      </c>
      <c r="H930" s="39">
        <v>1598</v>
      </c>
      <c r="I930" s="39">
        <v>84.9</v>
      </c>
      <c r="J930" s="2">
        <v>198500</v>
      </c>
      <c r="K930" s="22">
        <v>43612</v>
      </c>
      <c r="L930" s="40" t="s">
        <v>353</v>
      </c>
      <c r="M930" s="148" t="str">
        <f t="shared" si="142"/>
        <v>Hyundai Tucson 1.6 CRDi 115 6MT / dizel / 84,9kW / 115KS / ručni / 6 stupnjeva prijenosa / 5-vrata</v>
      </c>
      <c r="N930" s="99" t="s">
        <v>338</v>
      </c>
      <c r="O930" s="88">
        <f t="shared" si="143"/>
        <v>115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111</v>
      </c>
      <c r="D931" s="116" t="s">
        <v>86</v>
      </c>
      <c r="E931" s="39" t="s">
        <v>87</v>
      </c>
      <c r="F931" s="39">
        <v>5</v>
      </c>
      <c r="G931" s="39" t="s">
        <v>26</v>
      </c>
      <c r="H931" s="39">
        <v>1598</v>
      </c>
      <c r="I931" s="39">
        <v>100</v>
      </c>
      <c r="J931" s="2">
        <v>204980.95</v>
      </c>
      <c r="K931" s="22">
        <v>43612</v>
      </c>
      <c r="L931" s="40" t="s">
        <v>361</v>
      </c>
      <c r="M931" s="148" t="str">
        <f t="shared" si="142"/>
        <v>Hyundai Tucson 1.6 CRDi 136 7DCT / dizel / 100kW / 136KS / 7DCT / 7 stupnjeva automatski / 5-vrata</v>
      </c>
      <c r="N931" s="99" t="s">
        <v>339</v>
      </c>
      <c r="O931" s="88">
        <f t="shared" si="143"/>
        <v>136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144</v>
      </c>
      <c r="D932" s="116" t="s">
        <v>86</v>
      </c>
      <c r="E932" s="39" t="s">
        <v>87</v>
      </c>
      <c r="F932" s="39">
        <v>5</v>
      </c>
      <c r="G932" s="39" t="s">
        <v>26</v>
      </c>
      <c r="H932" s="39">
        <v>1598</v>
      </c>
      <c r="I932" s="39">
        <v>100</v>
      </c>
      <c r="J932" s="2">
        <v>210695.24</v>
      </c>
      <c r="K932" s="22">
        <v>43612</v>
      </c>
      <c r="L932" s="40" t="s">
        <v>361</v>
      </c>
      <c r="M932" s="148" t="str">
        <f t="shared" si="142"/>
        <v>Hyundai Tucson 1.6 CRDi 136 7DCT / dizel / 100kW / 136KS / 7DCT / 7 stupnjeva automatski / 5-vrata</v>
      </c>
      <c r="N932" s="99" t="s">
        <v>339</v>
      </c>
      <c r="O932" s="88">
        <f t="shared" si="143"/>
        <v>136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111</v>
      </c>
      <c r="D933" s="116" t="s">
        <v>49</v>
      </c>
      <c r="E933" s="39" t="s">
        <v>29</v>
      </c>
      <c r="F933" s="39">
        <v>5</v>
      </c>
      <c r="G933" s="39" t="s">
        <v>26</v>
      </c>
      <c r="H933" s="39">
        <v>1598</v>
      </c>
      <c r="I933" s="39">
        <v>100</v>
      </c>
      <c r="J933" s="2">
        <v>208490</v>
      </c>
      <c r="K933" s="22">
        <v>43612</v>
      </c>
      <c r="L933" s="40" t="s">
        <v>362</v>
      </c>
      <c r="M933" s="148" t="str">
        <f t="shared" si="142"/>
        <v>Hyundai Tucson 1.6 136 CRDi 6MT 4WD / dizel / 100kW / 136KS / ručni / 6 stupnjeva prijenosa / 5-vrata</v>
      </c>
      <c r="N933" s="99" t="s">
        <v>340</v>
      </c>
      <c r="O933" s="88">
        <f t="shared" si="143"/>
        <v>136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144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1598</v>
      </c>
      <c r="I934" s="39">
        <v>100</v>
      </c>
      <c r="J934" s="2">
        <v>212690</v>
      </c>
      <c r="K934" s="22">
        <v>43612</v>
      </c>
      <c r="L934" s="40" t="s">
        <v>362</v>
      </c>
      <c r="M934" s="148" t="str">
        <f t="shared" si="142"/>
        <v>Hyundai Tucson 1.6 136 CRDi 6MT 4WD / dizel / 100kW / 136KS / ručni / 6 stupnjeva prijenosa / 5-vrata</v>
      </c>
      <c r="N934" s="99" t="s">
        <v>340</v>
      </c>
      <c r="O934" s="88">
        <f t="shared" si="143"/>
        <v>136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111</v>
      </c>
      <c r="D935" s="116" t="s">
        <v>86</v>
      </c>
      <c r="E935" s="39" t="s">
        <v>87</v>
      </c>
      <c r="F935" s="39">
        <v>5</v>
      </c>
      <c r="G935" s="39" t="s">
        <v>26</v>
      </c>
      <c r="H935" s="39">
        <v>1598</v>
      </c>
      <c r="I935" s="39">
        <v>100</v>
      </c>
      <c r="J935" s="2">
        <v>220690</v>
      </c>
      <c r="K935" s="22">
        <v>43612</v>
      </c>
      <c r="L935" s="40" t="s">
        <v>363</v>
      </c>
      <c r="M935" s="148" t="str">
        <f t="shared" si="142"/>
        <v>Hyundai Tucson 1.6 136 CRDi 7DCT 4WD / dizel / 100kW / 136KS / 7DCT / 7 stupnjeva automatski / 5-vrata</v>
      </c>
      <c r="N935" s="99" t="s">
        <v>341</v>
      </c>
      <c r="O935" s="88">
        <f t="shared" si="143"/>
        <v>136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144</v>
      </c>
      <c r="D936" s="116" t="s">
        <v>86</v>
      </c>
      <c r="E936" s="39" t="s">
        <v>87</v>
      </c>
      <c r="F936" s="39">
        <v>5</v>
      </c>
      <c r="G936" s="39" t="s">
        <v>26</v>
      </c>
      <c r="H936" s="39">
        <v>1598</v>
      </c>
      <c r="I936" s="39">
        <v>100</v>
      </c>
      <c r="J936" s="2">
        <v>224690</v>
      </c>
      <c r="K936" s="22">
        <v>43612</v>
      </c>
      <c r="L936" s="40" t="s">
        <v>364</v>
      </c>
      <c r="M936" s="148" t="str">
        <f t="shared" si="142"/>
        <v>Hyundai Tucson 1.6 136 CRDi 7DCT 4WD / dizel / 100kW / 136KS / 7DCT / 7 stupnjeva automatski / 5-vrata</v>
      </c>
      <c r="N936" s="99" t="s">
        <v>341</v>
      </c>
      <c r="O936" s="88">
        <f t="shared" si="143"/>
        <v>136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111</v>
      </c>
      <c r="D937" s="116" t="s">
        <v>49</v>
      </c>
      <c r="E937" s="39" t="s">
        <v>29</v>
      </c>
      <c r="F937" s="39">
        <v>5</v>
      </c>
      <c r="G937" s="39" t="s">
        <v>26</v>
      </c>
      <c r="H937" s="39">
        <v>1995</v>
      </c>
      <c r="I937" s="39">
        <v>136</v>
      </c>
      <c r="J937" s="2">
        <v>212860</v>
      </c>
      <c r="K937" s="22">
        <v>43612</v>
      </c>
      <c r="L937" s="40" t="s">
        <v>365</v>
      </c>
      <c r="M937" s="148" t="str">
        <f t="shared" si="142"/>
        <v>Hyundai Tucson 2.0 CRDi ISG 185 6MT 4WD / dizel / 136kW / 185KS / ručni / 6 stupnjeva prijenosa / 5-vrata</v>
      </c>
      <c r="N937" s="99" t="s">
        <v>342</v>
      </c>
      <c r="O937" s="88">
        <f t="shared" si="143"/>
        <v>185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144</v>
      </c>
      <c r="D938" s="116" t="s">
        <v>49</v>
      </c>
      <c r="E938" s="39" t="s">
        <v>29</v>
      </c>
      <c r="F938" s="39">
        <v>5</v>
      </c>
      <c r="G938" s="39" t="s">
        <v>26</v>
      </c>
      <c r="H938" s="39">
        <v>1995</v>
      </c>
      <c r="I938" s="39">
        <v>136</v>
      </c>
      <c r="J938" s="2">
        <v>216860</v>
      </c>
      <c r="K938" s="22">
        <v>43612</v>
      </c>
      <c r="L938" s="40" t="s">
        <v>365</v>
      </c>
      <c r="M938" s="148" t="str">
        <f t="shared" si="142"/>
        <v>Hyundai Tucson 2.0 CRDi ISG 185 6MT 4WD / dizel / 136kW / 185KS / ručni / 6 stupnjeva prijenosa / 5-vrata</v>
      </c>
      <c r="N938" s="99" t="s">
        <v>342</v>
      </c>
      <c r="O938" s="88">
        <f t="shared" si="143"/>
        <v>185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111</v>
      </c>
      <c r="D939" s="116" t="s">
        <v>86</v>
      </c>
      <c r="E939" s="39" t="s">
        <v>87</v>
      </c>
      <c r="F939" s="39">
        <v>5</v>
      </c>
      <c r="G939" s="39" t="s">
        <v>26</v>
      </c>
      <c r="H939" s="39">
        <v>1995</v>
      </c>
      <c r="I939" s="39">
        <v>136</v>
      </c>
      <c r="J939" s="2">
        <v>223860</v>
      </c>
      <c r="K939" s="22">
        <v>43612</v>
      </c>
      <c r="L939" s="40" t="s">
        <v>366</v>
      </c>
      <c r="M939" s="148" t="str">
        <f t="shared" si="142"/>
        <v>Hyundai Tucson 2.0 CRDi ISG 185 A/T 4WD / dizel / 136kW / 185KS / 7DCT / 7 stupnjeva automatski / 5-vrata</v>
      </c>
      <c r="N939" s="99" t="s">
        <v>343</v>
      </c>
      <c r="O939" s="88">
        <f t="shared" si="143"/>
        <v>185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23" customFormat="1" x14ac:dyDescent="0.25">
      <c r="A940" s="37" t="s">
        <v>41</v>
      </c>
      <c r="B940" s="115" t="s">
        <v>105</v>
      </c>
      <c r="C940" s="115" t="s">
        <v>144</v>
      </c>
      <c r="D940" s="116" t="s">
        <v>86</v>
      </c>
      <c r="E940" s="39" t="s">
        <v>87</v>
      </c>
      <c r="F940" s="39">
        <v>5</v>
      </c>
      <c r="G940" s="39" t="s">
        <v>26</v>
      </c>
      <c r="H940" s="39">
        <v>1995</v>
      </c>
      <c r="I940" s="39">
        <v>136</v>
      </c>
      <c r="J940" s="2">
        <v>227860</v>
      </c>
      <c r="K940" s="22">
        <v>43612</v>
      </c>
      <c r="L940" s="40" t="s">
        <v>366</v>
      </c>
      <c r="M940" s="148" t="str">
        <f t="shared" si="142"/>
        <v>Hyundai Tucson 2.0 CRDi ISG 185 A/T 4WD / dizel / 136kW / 185KS / 7DCT / 7 stupnjeva automatski / 5-vrata</v>
      </c>
      <c r="N940" s="99" t="s">
        <v>343</v>
      </c>
      <c r="O940" s="88">
        <f t="shared" si="143"/>
        <v>185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24" customFormat="1" x14ac:dyDescent="0.25">
      <c r="A941" s="19" t="s">
        <v>41</v>
      </c>
      <c r="B941" s="113" t="s">
        <v>105</v>
      </c>
      <c r="C941" s="113" t="s">
        <v>370</v>
      </c>
      <c r="D941" s="20" t="s">
        <v>49</v>
      </c>
      <c r="E941" s="21" t="s">
        <v>29</v>
      </c>
      <c r="F941" s="21">
        <v>5</v>
      </c>
      <c r="G941" s="21" t="s">
        <v>25</v>
      </c>
      <c r="H941" s="21">
        <v>1591</v>
      </c>
      <c r="I941" s="21">
        <v>97</v>
      </c>
      <c r="J941" s="1">
        <v>139420</v>
      </c>
      <c r="K941" s="22">
        <v>43612</v>
      </c>
      <c r="L941" s="23">
        <v>157</v>
      </c>
      <c r="M941" s="148" t="str">
        <f t="shared" si="142"/>
        <v>Hyundai Tucson 1.6 GDI 132 6MT / benzin / 97kW / 132KS / ručni / 6 stupnjeva prijenosa / 5-vrata</v>
      </c>
      <c r="N941" s="86" t="s">
        <v>333</v>
      </c>
      <c r="O941" s="88">
        <f t="shared" si="143"/>
        <v>132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345</v>
      </c>
      <c r="D942" s="116" t="s">
        <v>49</v>
      </c>
      <c r="E942" s="39" t="s">
        <v>29</v>
      </c>
      <c r="F942" s="39">
        <v>5</v>
      </c>
      <c r="G942" s="39" t="s">
        <v>26</v>
      </c>
      <c r="H942" s="39">
        <v>1598</v>
      </c>
      <c r="I942" s="39">
        <v>84.9</v>
      </c>
      <c r="J942" s="1">
        <v>181121.36</v>
      </c>
      <c r="K942" s="22">
        <v>43612</v>
      </c>
      <c r="L942" s="23" t="s">
        <v>276</v>
      </c>
      <c r="M942" s="148" t="str">
        <f t="shared" si="142"/>
        <v>Hyundai Tucson 1.6 CRDi 115 6MT / dizel / 84,9kW / 115KS / ručni / 6 stupnjeva prijenosa / 5-vrata</v>
      </c>
      <c r="N942" s="99" t="s">
        <v>338</v>
      </c>
      <c r="O942" s="88">
        <f t="shared" si="143"/>
        <v>115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111</v>
      </c>
      <c r="D943" s="116" t="s">
        <v>49</v>
      </c>
      <c r="E943" s="39" t="s">
        <v>29</v>
      </c>
      <c r="F943" s="39">
        <v>5</v>
      </c>
      <c r="G943" s="39" t="s">
        <v>26</v>
      </c>
      <c r="H943" s="39">
        <v>1598</v>
      </c>
      <c r="I943" s="39">
        <v>84.9</v>
      </c>
      <c r="J943" s="1">
        <v>185975.73</v>
      </c>
      <c r="K943" s="22">
        <v>43612</v>
      </c>
      <c r="L943" s="23" t="s">
        <v>276</v>
      </c>
      <c r="M943" s="148" t="str">
        <f t="shared" si="142"/>
        <v>Hyundai Tucson 1.6 CRDi 115 6MT / dizel / 84,9kW / 115KS / ručni / 6 stupnjeva prijenosa / 5-vrata</v>
      </c>
      <c r="N943" s="99" t="s">
        <v>338</v>
      </c>
      <c r="O943" s="88">
        <f t="shared" ref="O943:O944" si="144">ROUND(I943*1.36,0)</f>
        <v>115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111</v>
      </c>
      <c r="D944" s="116" t="s">
        <v>49</v>
      </c>
      <c r="E944" s="39" t="s">
        <v>29</v>
      </c>
      <c r="F944" s="39">
        <v>5</v>
      </c>
      <c r="G944" s="39" t="s">
        <v>26</v>
      </c>
      <c r="H944" s="39">
        <v>1598</v>
      </c>
      <c r="I944" s="39">
        <v>100</v>
      </c>
      <c r="J944" s="2">
        <v>194490</v>
      </c>
      <c r="K944" s="112">
        <v>43612</v>
      </c>
      <c r="L944" s="40" t="s">
        <v>371</v>
      </c>
      <c r="M944" s="148" t="str">
        <f t="shared" si="142"/>
        <v>Hyundai Tucson 1.6 CRDi 136 6MT / dizel / 100kW / 136KS / ručni / 6 stupnjeva prijenosa / 5-vrata</v>
      </c>
      <c r="N944" s="86" t="s">
        <v>372</v>
      </c>
      <c r="O944" s="88">
        <f t="shared" si="144"/>
        <v>136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23" customFormat="1" x14ac:dyDescent="0.25">
      <c r="A945" s="37" t="s">
        <v>41</v>
      </c>
      <c r="B945" s="115" t="s">
        <v>105</v>
      </c>
      <c r="C945" s="115" t="s">
        <v>144</v>
      </c>
      <c r="D945" s="116" t="s">
        <v>49</v>
      </c>
      <c r="E945" s="39" t="s">
        <v>373</v>
      </c>
      <c r="F945" s="39">
        <v>5</v>
      </c>
      <c r="G945" s="39" t="s">
        <v>26</v>
      </c>
      <c r="H945" s="39">
        <v>1598</v>
      </c>
      <c r="I945" s="39">
        <v>100</v>
      </c>
      <c r="J945" s="2">
        <v>198490</v>
      </c>
      <c r="K945" s="112">
        <v>43612</v>
      </c>
      <c r="L945" s="40" t="s">
        <v>371</v>
      </c>
      <c r="M945" s="148" t="str">
        <f t="shared" si="142"/>
        <v>Hyundai Tucson 1.6 CRDi 136 6MT / dizel / 100kW / 136KS / ručni / 7 stupnjeva prijenosa / 5-vrata</v>
      </c>
      <c r="N945" s="99" t="s">
        <v>372</v>
      </c>
      <c r="O945" s="125">
        <f t="shared" ref="O945:O946" si="145">ROUND(I945*1.36,0)</f>
        <v>136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8" customFormat="1" x14ac:dyDescent="0.25">
      <c r="A946" s="19" t="s">
        <v>41</v>
      </c>
      <c r="B946" s="113" t="s">
        <v>105</v>
      </c>
      <c r="C946" s="113" t="s">
        <v>61</v>
      </c>
      <c r="D946" s="20" t="s">
        <v>49</v>
      </c>
      <c r="E946" s="21" t="s">
        <v>29</v>
      </c>
      <c r="F946" s="21">
        <v>5</v>
      </c>
      <c r="G946" s="21" t="s">
        <v>25</v>
      </c>
      <c r="H946" s="21">
        <v>1591</v>
      </c>
      <c r="I946" s="21">
        <v>97</v>
      </c>
      <c r="J946" s="1">
        <v>155747.57</v>
      </c>
      <c r="K946" s="22">
        <v>43623</v>
      </c>
      <c r="L946" s="23">
        <v>162</v>
      </c>
      <c r="M946" s="148" t="str">
        <f t="shared" si="142"/>
        <v>Hyundai Tucson 1.6 GDI 132 6MT / benzin / 97kW / 132KS / ručni / 6 stupnjeva prijenosa / 5-vrata</v>
      </c>
      <c r="N946" s="86" t="s">
        <v>333</v>
      </c>
      <c r="O946" s="88">
        <f t="shared" si="145"/>
        <v>132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37" t="s">
        <v>41</v>
      </c>
      <c r="B947" s="115" t="s">
        <v>105</v>
      </c>
      <c r="C947" s="115" t="s">
        <v>61</v>
      </c>
      <c r="D947" s="116" t="s">
        <v>49</v>
      </c>
      <c r="E947" s="39" t="s">
        <v>29</v>
      </c>
      <c r="F947" s="39">
        <v>5</v>
      </c>
      <c r="G947" s="39" t="s">
        <v>26</v>
      </c>
      <c r="H947" s="39">
        <v>1598</v>
      </c>
      <c r="I947" s="39">
        <v>100</v>
      </c>
      <c r="J947" s="1">
        <v>203433.33</v>
      </c>
      <c r="K947" s="22">
        <v>43623</v>
      </c>
      <c r="L947" s="23">
        <v>125</v>
      </c>
      <c r="M947" s="148" t="str">
        <f t="shared" si="142"/>
        <v>Hyundai Tucson 1.6 GDI 132 6MT / dizel / 100kW / 136KS / ručni / 6 stupnjeva prijenosa / 5-vrata</v>
      </c>
      <c r="N947" s="86" t="s">
        <v>333</v>
      </c>
      <c r="O947" s="88">
        <f t="shared" ref="O947:O948" si="146">ROUND(I947*1.36,0)</f>
        <v>136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37" t="s">
        <v>41</v>
      </c>
      <c r="B948" s="115" t="s">
        <v>105</v>
      </c>
      <c r="C948" s="115" t="s">
        <v>45</v>
      </c>
      <c r="D948" s="116" t="s">
        <v>50</v>
      </c>
      <c r="E948" s="39" t="s">
        <v>295</v>
      </c>
      <c r="F948" s="39">
        <v>5</v>
      </c>
      <c r="G948" s="39" t="s">
        <v>26</v>
      </c>
      <c r="H948" s="39">
        <v>1995</v>
      </c>
      <c r="I948" s="39">
        <v>136</v>
      </c>
      <c r="J948" s="1">
        <v>237957.14</v>
      </c>
      <c r="K948" s="22">
        <v>43623</v>
      </c>
      <c r="L948" s="23">
        <v>154</v>
      </c>
      <c r="M948" s="148" t="str">
        <f t="shared" si="142"/>
        <v>Hyundai Tucson 2.0 CRDi ISG 185 A/T 4WD / dizel / 136kW / 185KS / automatski / 8 stupnjeva automatski / 5-vrata</v>
      </c>
      <c r="N948" s="86" t="s">
        <v>343</v>
      </c>
      <c r="O948" s="88">
        <f t="shared" si="146"/>
        <v>185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23" customFormat="1" x14ac:dyDescent="0.25">
      <c r="A949" s="19" t="s">
        <v>41</v>
      </c>
      <c r="B949" s="113" t="s">
        <v>105</v>
      </c>
      <c r="C949" s="113" t="s">
        <v>374</v>
      </c>
      <c r="D949" s="20" t="s">
        <v>50</v>
      </c>
      <c r="E949" s="21" t="s">
        <v>295</v>
      </c>
      <c r="F949" s="21">
        <v>5</v>
      </c>
      <c r="G949" s="21" t="s">
        <v>26</v>
      </c>
      <c r="H949" s="21">
        <v>1995</v>
      </c>
      <c r="I949" s="21">
        <v>136</v>
      </c>
      <c r="J949" s="1">
        <v>243623.81</v>
      </c>
      <c r="K949" s="22">
        <v>43623</v>
      </c>
      <c r="L949" s="23">
        <v>153</v>
      </c>
      <c r="M949" s="148" t="str">
        <f t="shared" si="142"/>
        <v>Hyundai Tucson 2.0 CRDi ISG 185 A/T 4WD / dizel / 136kW / 185KS / automatski / 8 stupnjeva automatski / 5-vrata</v>
      </c>
      <c r="N949" s="99" t="s">
        <v>343</v>
      </c>
      <c r="O949" s="88">
        <f t="shared" ref="O949:O950" si="147">ROUND(I949*1.36,0)</f>
        <v>185</v>
      </c>
      <c r="P949" s="118"/>
      <c r="Q949" s="119"/>
      <c r="R949" s="119"/>
      <c r="S949" s="120"/>
      <c r="T949" s="120"/>
      <c r="U949" s="120"/>
      <c r="V949" s="120"/>
      <c r="W949" s="120"/>
      <c r="X949" s="119"/>
      <c r="Y949" s="119"/>
      <c r="Z949" s="120"/>
      <c r="AA949" s="120"/>
      <c r="AB949" s="120"/>
      <c r="AC949" s="126"/>
      <c r="AD949" s="119"/>
      <c r="AE949" s="121"/>
      <c r="AF949" s="122"/>
      <c r="AG949" s="122"/>
      <c r="AH949" s="121"/>
      <c r="AI949" s="122"/>
      <c r="AJ949" s="127"/>
    </row>
    <row r="950" spans="1:36" s="124" customFormat="1" x14ac:dyDescent="0.25">
      <c r="A950" s="19" t="s">
        <v>41</v>
      </c>
      <c r="B950" s="113" t="s">
        <v>105</v>
      </c>
      <c r="C950" s="113" t="s">
        <v>382</v>
      </c>
      <c r="D950" s="20" t="s">
        <v>50</v>
      </c>
      <c r="E950" s="21" t="s">
        <v>295</v>
      </c>
      <c r="F950" s="21">
        <v>5</v>
      </c>
      <c r="G950" s="21" t="s">
        <v>26</v>
      </c>
      <c r="H950" s="21">
        <v>1995</v>
      </c>
      <c r="I950" s="21">
        <v>136</v>
      </c>
      <c r="J950" s="1">
        <v>258231.45</v>
      </c>
      <c r="K950" s="22">
        <v>43671</v>
      </c>
      <c r="L950" s="23" t="s">
        <v>383</v>
      </c>
      <c r="M950" s="148" t="str">
        <f t="shared" si="142"/>
        <v>Hyundai Tucson 2.0 CRDi ISG 185 A/T 4WD / dizel / 136kW / 185KS / automatski / 8 stupnjeva automatski / 5-vrata</v>
      </c>
      <c r="N950" s="86" t="s">
        <v>343</v>
      </c>
      <c r="O950" s="88">
        <f t="shared" si="147"/>
        <v>185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24" customFormat="1" x14ac:dyDescent="0.25">
      <c r="A951" s="19" t="s">
        <v>41</v>
      </c>
      <c r="B951" s="113" t="s">
        <v>105</v>
      </c>
      <c r="C951" s="113" t="s">
        <v>384</v>
      </c>
      <c r="D951" s="20" t="s">
        <v>49</v>
      </c>
      <c r="E951" s="21" t="s">
        <v>29</v>
      </c>
      <c r="F951" s="21">
        <v>5</v>
      </c>
      <c r="G951" s="21" t="s">
        <v>26</v>
      </c>
      <c r="H951" s="21">
        <v>1598</v>
      </c>
      <c r="I951" s="21">
        <v>84.9</v>
      </c>
      <c r="J951" s="1">
        <v>200385.71</v>
      </c>
      <c r="K951" s="22">
        <v>43714</v>
      </c>
      <c r="L951" s="23">
        <v>114</v>
      </c>
      <c r="M951" s="148" t="str">
        <f t="shared" ref="M951:M953" si="148">N951&amp;" / "&amp;G951&amp;" / "&amp;I951&amp;"kW"&amp;" / "&amp;O951&amp;"KS"&amp;" / "&amp;D951&amp;" / "&amp;E951&amp;" / "&amp;F951&amp;"-vrata"</f>
        <v>Tucson 1.6 CRDi ISG 115 6MT 2WD 48V / dizel / 84,9kW / 115KS / ručni / 6 stupnjeva prijenosa / 5-vrata</v>
      </c>
      <c r="N951" s="86" t="s">
        <v>385</v>
      </c>
      <c r="O951" s="88">
        <f t="shared" ref="O951:O953" si="149">ROUND(I951*1.36,0)</f>
        <v>115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24" customFormat="1" x14ac:dyDescent="0.25">
      <c r="A952" s="19" t="s">
        <v>41</v>
      </c>
      <c r="B952" s="113" t="s">
        <v>105</v>
      </c>
      <c r="C952" s="113" t="s">
        <v>384</v>
      </c>
      <c r="D952" s="20" t="s">
        <v>49</v>
      </c>
      <c r="E952" s="21" t="s">
        <v>29</v>
      </c>
      <c r="F952" s="21">
        <v>5</v>
      </c>
      <c r="G952" s="21" t="s">
        <v>26</v>
      </c>
      <c r="H952" s="21">
        <v>1598</v>
      </c>
      <c r="I952" s="21">
        <v>100</v>
      </c>
      <c r="J952" s="1">
        <v>208957.14</v>
      </c>
      <c r="K952" s="22">
        <v>43714</v>
      </c>
      <c r="L952" s="23">
        <v>114</v>
      </c>
      <c r="M952" s="148" t="str">
        <f t="shared" si="148"/>
        <v>Tucson 1.6 CRDi ISG 136 6MT 2WD 48V / dizel / 100kW / 136KS / ručni / 6 stupnjeva prijenosa / 5-vrata</v>
      </c>
      <c r="N952" s="86" t="s">
        <v>386</v>
      </c>
      <c r="O952" s="88">
        <f t="shared" si="149"/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ht="15.75" thickBot="1" x14ac:dyDescent="0.3">
      <c r="A953" s="31" t="s">
        <v>41</v>
      </c>
      <c r="B953" s="70" t="s">
        <v>105</v>
      </c>
      <c r="C953" s="70" t="s">
        <v>75</v>
      </c>
      <c r="D953" s="33" t="s">
        <v>50</v>
      </c>
      <c r="E953" s="34" t="s">
        <v>295</v>
      </c>
      <c r="F953" s="34">
        <v>5</v>
      </c>
      <c r="G953" s="34" t="s">
        <v>26</v>
      </c>
      <c r="H953" s="199">
        <v>1995</v>
      </c>
      <c r="I953" s="34">
        <v>136</v>
      </c>
      <c r="J953" s="3">
        <v>265211.57500007987</v>
      </c>
      <c r="K953" s="35">
        <v>43796</v>
      </c>
      <c r="L953" s="36">
        <v>150</v>
      </c>
      <c r="M953" s="149" t="str">
        <f t="shared" si="148"/>
        <v>Hyundai Tucson 2.0 CRDi ISG 185 A/T 4WD / dizel / 136kW / 185KS / automatski / 8 stupnjeva automatski / 5-vrata</v>
      </c>
      <c r="N953" s="97" t="s">
        <v>343</v>
      </c>
      <c r="O953" s="92">
        <f t="shared" si="149"/>
        <v>185</v>
      </c>
      <c r="P953" s="118"/>
      <c r="Q953" s="119"/>
      <c r="R953" s="119"/>
      <c r="S953" s="120"/>
      <c r="T953" s="120"/>
      <c r="U953" s="120"/>
      <c r="V953" s="120"/>
      <c r="W953" s="120"/>
      <c r="X953" s="119"/>
      <c r="Y953" s="119"/>
      <c r="Z953" s="120"/>
      <c r="AA953" s="120"/>
      <c r="AB953" s="120"/>
      <c r="AC953" s="126"/>
      <c r="AD953" s="119"/>
      <c r="AE953" s="121"/>
      <c r="AF953" s="122"/>
      <c r="AG953" s="122"/>
      <c r="AH953" s="121"/>
      <c r="AI953" s="122"/>
      <c r="AJ953" s="127"/>
    </row>
    <row r="954" spans="1:36" s="18" customFormat="1" x14ac:dyDescent="0.25">
      <c r="A954" s="37" t="s">
        <v>41</v>
      </c>
      <c r="B954" s="115" t="s">
        <v>105</v>
      </c>
      <c r="C954" s="115" t="s">
        <v>350</v>
      </c>
      <c r="D954" s="116" t="s">
        <v>49</v>
      </c>
      <c r="E954" s="39" t="s">
        <v>29</v>
      </c>
      <c r="F954" s="39">
        <v>5</v>
      </c>
      <c r="G954" s="39" t="s">
        <v>25</v>
      </c>
      <c r="H954" s="39">
        <v>1591</v>
      </c>
      <c r="I954" s="39">
        <v>97</v>
      </c>
      <c r="J954" s="2">
        <v>144420</v>
      </c>
      <c r="K954" s="112" t="s">
        <v>402</v>
      </c>
      <c r="L954" s="40">
        <v>157</v>
      </c>
      <c r="M954" s="146" t="str">
        <f t="shared" ref="M954:M1017" si="150">N954&amp;" / "&amp;G954&amp;" / "&amp;I954&amp;"kW"&amp;" / "&amp;O954&amp;"KS"&amp;" / "&amp;D954&amp;" / "&amp;E954&amp;" / "&amp;F954&amp;"-vrata"</f>
        <v>Hyundai Tucson 1.6 GDI 132 6MT / benzin / 97kW / 132KS / ručni / 6 stupnjeva prijenosa / 5-vrata</v>
      </c>
      <c r="N954" s="99" t="s">
        <v>333</v>
      </c>
      <c r="O954" s="125">
        <f t="shared" ref="O954:O1041" si="151">ROUND(I954*1.36,0)</f>
        <v>132</v>
      </c>
      <c r="P954" s="118"/>
      <c r="Q954" s="119"/>
      <c r="R954" s="119"/>
      <c r="S954" s="120"/>
      <c r="T954" s="120"/>
      <c r="U954" s="120"/>
      <c r="V954" s="120"/>
      <c r="W954" s="120"/>
      <c r="X954" s="119"/>
      <c r="Y954" s="119"/>
      <c r="Z954" s="120"/>
      <c r="AA954" s="120"/>
      <c r="AB954" s="120"/>
      <c r="AC954" s="126"/>
      <c r="AD954" s="119" t="s">
        <v>27</v>
      </c>
      <c r="AE954" s="121"/>
      <c r="AF954" s="122"/>
      <c r="AG954" s="122"/>
      <c r="AH954" s="121"/>
      <c r="AI954" s="122"/>
      <c r="AJ954" s="127"/>
    </row>
    <row r="955" spans="1:36" s="123" customFormat="1" x14ac:dyDescent="0.25">
      <c r="A955" s="19" t="s">
        <v>41</v>
      </c>
      <c r="B955" s="113" t="s">
        <v>105</v>
      </c>
      <c r="C955" s="113" t="s">
        <v>392</v>
      </c>
      <c r="D955" s="20" t="s">
        <v>86</v>
      </c>
      <c r="E955" s="21" t="s">
        <v>87</v>
      </c>
      <c r="F955" s="21">
        <v>5</v>
      </c>
      <c r="G955" s="39" t="s">
        <v>26</v>
      </c>
      <c r="H955" s="21">
        <v>1598</v>
      </c>
      <c r="I955" s="21">
        <v>100</v>
      </c>
      <c r="J955" s="1">
        <v>203433.33</v>
      </c>
      <c r="K955" s="22" t="s">
        <v>402</v>
      </c>
      <c r="L955" s="23">
        <v>125</v>
      </c>
      <c r="M955" s="148" t="str">
        <f t="shared" si="150"/>
        <v>Hyundai Tucson 1.6 136 CRDi 7DCT 2WD / dizel / 100kW / 136KS / 7DCT / 7 stupnjeva automatski / 5-vrata</v>
      </c>
      <c r="N955" s="86" t="s">
        <v>369</v>
      </c>
      <c r="O955" s="88">
        <f t="shared" si="151"/>
        <v>136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 t="s">
        <v>27</v>
      </c>
      <c r="AE955" s="29"/>
      <c r="AF955" s="30"/>
      <c r="AG955" s="30"/>
      <c r="AH955" s="29"/>
      <c r="AI955" s="30"/>
      <c r="AJ955" s="76"/>
    </row>
    <row r="956" spans="1:36" s="18" customFormat="1" x14ac:dyDescent="0.25">
      <c r="A956" s="37" t="s">
        <v>41</v>
      </c>
      <c r="B956" s="115" t="s">
        <v>105</v>
      </c>
      <c r="C956" s="115" t="s">
        <v>404</v>
      </c>
      <c r="D956" s="116" t="s">
        <v>50</v>
      </c>
      <c r="E956" s="39" t="s">
        <v>295</v>
      </c>
      <c r="F956" s="39">
        <v>5</v>
      </c>
      <c r="G956" s="39" t="s">
        <v>26</v>
      </c>
      <c r="H956" s="39">
        <v>1995</v>
      </c>
      <c r="I956" s="39">
        <v>136</v>
      </c>
      <c r="J956" s="1">
        <v>237957.14</v>
      </c>
      <c r="K956" s="22" t="s">
        <v>402</v>
      </c>
      <c r="L956" s="40">
        <v>154</v>
      </c>
      <c r="M956" s="117" t="str">
        <f t="shared" si="150"/>
        <v>Hyundai Tucson 2.0 CRDi A/T 4WD / dizel / 136kW / 185KS / automatski / 8 stupnjeva automatski / 5-vrata</v>
      </c>
      <c r="N956" s="99" t="s">
        <v>294</v>
      </c>
      <c r="O956" s="100">
        <f t="shared" si="151"/>
        <v>185</v>
      </c>
      <c r="P956" s="118"/>
      <c r="Q956" s="119"/>
      <c r="R956" s="119"/>
      <c r="S956" s="120"/>
      <c r="T956" s="120"/>
      <c r="U956" s="120"/>
      <c r="V956" s="120"/>
      <c r="W956" s="120"/>
      <c r="X956" s="119"/>
      <c r="Y956" s="119"/>
      <c r="Z956" s="120"/>
      <c r="AA956" s="120"/>
      <c r="AB956" s="120"/>
      <c r="AC956" s="126"/>
      <c r="AD956" s="119" t="s">
        <v>27</v>
      </c>
      <c r="AE956" s="121"/>
      <c r="AF956" s="122"/>
      <c r="AG956" s="122"/>
      <c r="AH956" s="121"/>
      <c r="AI956" s="122"/>
      <c r="AJ956" s="127"/>
    </row>
    <row r="957" spans="1:36" s="151" customFormat="1" ht="15.75" thickBot="1" x14ac:dyDescent="0.3">
      <c r="A957" s="180" t="s">
        <v>41</v>
      </c>
      <c r="B957" s="184" t="s">
        <v>105</v>
      </c>
      <c r="C957" s="184" t="s">
        <v>418</v>
      </c>
      <c r="D957" s="185" t="s">
        <v>50</v>
      </c>
      <c r="E957" s="182" t="s">
        <v>295</v>
      </c>
      <c r="F957" s="182">
        <v>5</v>
      </c>
      <c r="G957" s="182" t="s">
        <v>26</v>
      </c>
      <c r="H957" s="182">
        <v>1995</v>
      </c>
      <c r="I957" s="182">
        <v>136</v>
      </c>
      <c r="J957" s="3">
        <v>243623.81</v>
      </c>
      <c r="K957" s="35" t="s">
        <v>402</v>
      </c>
      <c r="L957" s="187">
        <v>153</v>
      </c>
      <c r="M957" s="149" t="str">
        <f t="shared" si="150"/>
        <v>Hyundai Tucson 2.0 CRDi A/T 4WD / dizel / 136kW / 185KS / automatski / 8 stupnjeva automatski / 5-vrata</v>
      </c>
      <c r="N957" s="188" t="s">
        <v>294</v>
      </c>
      <c r="O957" s="89">
        <f t="shared" si="151"/>
        <v>185</v>
      </c>
      <c r="P957" s="128"/>
      <c r="Q957" s="129"/>
      <c r="R957" s="129"/>
      <c r="S957" s="130"/>
      <c r="T957" s="130"/>
      <c r="U957" s="130"/>
      <c r="V957" s="130"/>
      <c r="W957" s="130"/>
      <c r="X957" s="129"/>
      <c r="Y957" s="129"/>
      <c r="Z957" s="130"/>
      <c r="AA957" s="130"/>
      <c r="AB957" s="130"/>
      <c r="AC957" s="131"/>
      <c r="AD957" s="129" t="s">
        <v>27</v>
      </c>
      <c r="AE957" s="132"/>
      <c r="AF957" s="133"/>
      <c r="AG957" s="133"/>
      <c r="AH957" s="132"/>
      <c r="AI957" s="133"/>
      <c r="AJ957" s="134"/>
    </row>
    <row r="958" spans="1:36" s="18" customFormat="1" x14ac:dyDescent="0.25">
      <c r="A958" s="37" t="s">
        <v>41</v>
      </c>
      <c r="B958" s="115" t="s">
        <v>105</v>
      </c>
      <c r="C958" s="115" t="s">
        <v>344</v>
      </c>
      <c r="D958" s="116" t="s">
        <v>49</v>
      </c>
      <c r="E958" s="39" t="s">
        <v>29</v>
      </c>
      <c r="F958" s="39">
        <v>5</v>
      </c>
      <c r="G958" s="21" t="s">
        <v>25</v>
      </c>
      <c r="H958" s="39">
        <v>1591</v>
      </c>
      <c r="I958" s="39">
        <v>97</v>
      </c>
      <c r="J958" s="2">
        <v>149990</v>
      </c>
      <c r="K958" s="112" t="s">
        <v>402</v>
      </c>
      <c r="L958" s="40">
        <v>158</v>
      </c>
      <c r="M958" s="148" t="str">
        <f t="shared" si="150"/>
        <v>Hyundai Tucson 1.6 GDI 132 6MT / benzin / 97kW / 132KS / ručni / 6 stupnjeva prijenosa / 5-vrata</v>
      </c>
      <c r="N958" s="99" t="s">
        <v>333</v>
      </c>
      <c r="O958" s="88">
        <f t="shared" si="151"/>
        <v>132</v>
      </c>
      <c r="P958" s="25"/>
      <c r="Q958" s="26"/>
      <c r="R958" s="26"/>
      <c r="S958" s="27"/>
      <c r="T958" s="27"/>
      <c r="U958" s="27"/>
      <c r="V958" s="27"/>
      <c r="W958" s="27"/>
      <c r="X958" s="26"/>
      <c r="Y958" s="26"/>
      <c r="Z958" s="27"/>
      <c r="AA958" s="27"/>
      <c r="AB958" s="27"/>
      <c r="AC958" s="75"/>
      <c r="AD958" s="26" t="s">
        <v>27</v>
      </c>
      <c r="AE958" s="29"/>
      <c r="AF958" s="30"/>
      <c r="AG958" s="30"/>
      <c r="AH958" s="29"/>
      <c r="AI958" s="30"/>
      <c r="AJ958" s="76"/>
    </row>
    <row r="959" spans="1:36" s="18" customFormat="1" x14ac:dyDescent="0.25">
      <c r="A959" s="37" t="s">
        <v>41</v>
      </c>
      <c r="B959" s="115" t="s">
        <v>105</v>
      </c>
      <c r="C959" s="115" t="s">
        <v>344</v>
      </c>
      <c r="D959" s="116" t="s">
        <v>49</v>
      </c>
      <c r="E959" s="39" t="s">
        <v>29</v>
      </c>
      <c r="F959" s="39">
        <v>5</v>
      </c>
      <c r="G959" s="39" t="s">
        <v>26</v>
      </c>
      <c r="H959" s="39">
        <v>1598</v>
      </c>
      <c r="I959" s="39">
        <v>84.9</v>
      </c>
      <c r="J959" s="1">
        <v>174100</v>
      </c>
      <c r="K959" s="22" t="s">
        <v>402</v>
      </c>
      <c r="L959" s="40" t="s">
        <v>360</v>
      </c>
      <c r="M959" s="148" t="str">
        <f t="shared" si="150"/>
        <v>Hyundai Tucson 1.6 CRDi 115 6MT / dizel / 84,9kW / 115KS / ručni / 6 stupnjeva prijenosa / 5-vrata</v>
      </c>
      <c r="N959" s="99" t="s">
        <v>338</v>
      </c>
      <c r="O959" s="88">
        <f t="shared" si="151"/>
        <v>115</v>
      </c>
      <c r="P959" s="25"/>
      <c r="Q959" s="26"/>
      <c r="R959" s="26"/>
      <c r="S959" s="27"/>
      <c r="T959" s="27"/>
      <c r="U959" s="27"/>
      <c r="V959" s="27"/>
      <c r="W959" s="27"/>
      <c r="X959" s="26"/>
      <c r="Y959" s="26"/>
      <c r="Z959" s="27"/>
      <c r="AA959" s="27"/>
      <c r="AB959" s="27"/>
      <c r="AC959" s="75"/>
      <c r="AD959" s="26" t="s">
        <v>27</v>
      </c>
      <c r="AE959" s="29"/>
      <c r="AF959" s="30"/>
      <c r="AG959" s="30"/>
      <c r="AH959" s="29"/>
      <c r="AI959" s="30"/>
      <c r="AJ959" s="76"/>
    </row>
    <row r="960" spans="1:36" s="18" customFormat="1" x14ac:dyDescent="0.25">
      <c r="A960" s="37" t="s">
        <v>41</v>
      </c>
      <c r="B960" s="115" t="s">
        <v>105</v>
      </c>
      <c r="C960" s="115" t="s">
        <v>110</v>
      </c>
      <c r="D960" s="116" t="s">
        <v>49</v>
      </c>
      <c r="E960" s="39" t="s">
        <v>29</v>
      </c>
      <c r="F960" s="39">
        <v>5</v>
      </c>
      <c r="G960" s="39" t="s">
        <v>26</v>
      </c>
      <c r="H960" s="39">
        <v>1598</v>
      </c>
      <c r="I960" s="39">
        <v>84.9</v>
      </c>
      <c r="J960" s="1">
        <v>181237.86</v>
      </c>
      <c r="K960" s="22" t="s">
        <v>402</v>
      </c>
      <c r="L960" s="40">
        <v>126</v>
      </c>
      <c r="M960" s="148" t="str">
        <f t="shared" si="150"/>
        <v>Hyundai Tucson 1.6 CRDi 115 6MT / dizel / 84,9kW / 115KS / ručni / 6 stupnjeva prijenosa / 5-vrata</v>
      </c>
      <c r="N960" s="99" t="s">
        <v>338</v>
      </c>
      <c r="O960" s="88">
        <f t="shared" si="151"/>
        <v>115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37" t="s">
        <v>41</v>
      </c>
      <c r="B961" s="115" t="s">
        <v>105</v>
      </c>
      <c r="C961" s="115" t="s">
        <v>144</v>
      </c>
      <c r="D961" s="116" t="s">
        <v>49</v>
      </c>
      <c r="E961" s="39" t="s">
        <v>29</v>
      </c>
      <c r="F961" s="39">
        <v>5</v>
      </c>
      <c r="G961" s="39" t="s">
        <v>26</v>
      </c>
      <c r="H961" s="39">
        <v>1598</v>
      </c>
      <c r="I961" s="39">
        <v>84.9</v>
      </c>
      <c r="J961" s="1">
        <v>198500</v>
      </c>
      <c r="K961" s="22" t="s">
        <v>402</v>
      </c>
      <c r="L961" s="40" t="s">
        <v>353</v>
      </c>
      <c r="M961" s="148" t="str">
        <f t="shared" si="150"/>
        <v>Hyundai Tucson 1.6 CRDi 115 6MT / dizel / 84,9kW / 115KS / ručni / 6 stupnjeva prijenosa / 5-vrata</v>
      </c>
      <c r="N961" s="99" t="s">
        <v>338</v>
      </c>
      <c r="O961" s="88">
        <f t="shared" si="151"/>
        <v>115</v>
      </c>
      <c r="P961" s="25"/>
      <c r="Q961" s="26"/>
      <c r="R961" s="26"/>
      <c r="S961" s="27"/>
      <c r="T961" s="27"/>
      <c r="U961" s="27"/>
      <c r="V961" s="27"/>
      <c r="W961" s="27"/>
      <c r="X961" s="26"/>
      <c r="Y961" s="26"/>
      <c r="Z961" s="27"/>
      <c r="AA961" s="27"/>
      <c r="AB961" s="27"/>
      <c r="AC961" s="75"/>
      <c r="AD961" s="26" t="s">
        <v>27</v>
      </c>
      <c r="AE961" s="29"/>
      <c r="AF961" s="30"/>
      <c r="AG961" s="30"/>
      <c r="AH961" s="29"/>
      <c r="AI961" s="30"/>
      <c r="AJ961" s="76"/>
    </row>
    <row r="962" spans="1:36" s="18" customFormat="1" x14ac:dyDescent="0.25">
      <c r="A962" s="37" t="s">
        <v>41</v>
      </c>
      <c r="B962" s="115" t="s">
        <v>105</v>
      </c>
      <c r="C962" s="115" t="s">
        <v>111</v>
      </c>
      <c r="D962" s="116" t="s">
        <v>86</v>
      </c>
      <c r="E962" s="39" t="s">
        <v>87</v>
      </c>
      <c r="F962" s="39">
        <v>5</v>
      </c>
      <c r="G962" s="39" t="s">
        <v>26</v>
      </c>
      <c r="H962" s="39">
        <v>1598</v>
      </c>
      <c r="I962" s="39">
        <v>100</v>
      </c>
      <c r="J962" s="1">
        <v>204980.95</v>
      </c>
      <c r="K962" s="22" t="s">
        <v>402</v>
      </c>
      <c r="L962" s="40" t="s">
        <v>361</v>
      </c>
      <c r="M962" s="148" t="str">
        <f t="shared" si="150"/>
        <v>Hyundai Tucson 1.6 CRDi 136 7DCT / dizel / 100kW / 136KS / 7DCT / 7 stupnjeva automatski / 5-vrata</v>
      </c>
      <c r="N962" s="99" t="s">
        <v>339</v>
      </c>
      <c r="O962" s="88">
        <f t="shared" si="151"/>
        <v>136</v>
      </c>
      <c r="P962" s="25"/>
      <c r="Q962" s="26"/>
      <c r="R962" s="26"/>
      <c r="S962" s="27"/>
      <c r="T962" s="27"/>
      <c r="U962" s="27"/>
      <c r="V962" s="27"/>
      <c r="W962" s="27"/>
      <c r="X962" s="26"/>
      <c r="Y962" s="26"/>
      <c r="Z962" s="27"/>
      <c r="AA962" s="27"/>
      <c r="AB962" s="27"/>
      <c r="AC962" s="75"/>
      <c r="AD962" s="26" t="s">
        <v>27</v>
      </c>
      <c r="AE962" s="29"/>
      <c r="AF962" s="30"/>
      <c r="AG962" s="30"/>
      <c r="AH962" s="29"/>
      <c r="AI962" s="30"/>
      <c r="AJ962" s="76"/>
    </row>
    <row r="963" spans="1:36" s="18" customFormat="1" x14ac:dyDescent="0.25">
      <c r="A963" s="37" t="s">
        <v>41</v>
      </c>
      <c r="B963" s="115" t="s">
        <v>105</v>
      </c>
      <c r="C963" s="115" t="s">
        <v>144</v>
      </c>
      <c r="D963" s="116" t="s">
        <v>86</v>
      </c>
      <c r="E963" s="39" t="s">
        <v>87</v>
      </c>
      <c r="F963" s="39">
        <v>5</v>
      </c>
      <c r="G963" s="39" t="s">
        <v>26</v>
      </c>
      <c r="H963" s="39">
        <v>1598</v>
      </c>
      <c r="I963" s="39">
        <v>100</v>
      </c>
      <c r="J963" s="1">
        <v>210695.24</v>
      </c>
      <c r="K963" s="22" t="s">
        <v>402</v>
      </c>
      <c r="L963" s="40" t="s">
        <v>361</v>
      </c>
      <c r="M963" s="148" t="str">
        <f t="shared" si="150"/>
        <v>Hyundai Tucson 1.6 CRDi 136 7DCT / dizel / 100kW / 136KS / 7DCT / 7 stupnjeva automatski / 5-vrata</v>
      </c>
      <c r="N963" s="99" t="s">
        <v>339</v>
      </c>
      <c r="O963" s="88">
        <f t="shared" si="151"/>
        <v>136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51" customFormat="1" ht="15.75" thickBot="1" x14ac:dyDescent="0.3">
      <c r="A964" s="180" t="s">
        <v>41</v>
      </c>
      <c r="B964" s="184" t="s">
        <v>105</v>
      </c>
      <c r="C964" s="184" t="s">
        <v>144</v>
      </c>
      <c r="D964" s="185" t="s">
        <v>50</v>
      </c>
      <c r="E964" s="182" t="s">
        <v>295</v>
      </c>
      <c r="F964" s="182">
        <v>5</v>
      </c>
      <c r="G964" s="182" t="s">
        <v>26</v>
      </c>
      <c r="H964" s="182">
        <v>1995</v>
      </c>
      <c r="I964" s="182">
        <v>136</v>
      </c>
      <c r="J964" s="3">
        <v>227860</v>
      </c>
      <c r="K964" s="35" t="s">
        <v>402</v>
      </c>
      <c r="L964" s="187">
        <v>153</v>
      </c>
      <c r="M964" s="149" t="str">
        <f t="shared" si="150"/>
        <v>Hyundai Tucson 2.0 CRDi A/T 4WD / dizel / 136kW / 185KS / automatski / 8 stupnjeva automatski / 5-vrata</v>
      </c>
      <c r="N964" s="188" t="s">
        <v>294</v>
      </c>
      <c r="O964" s="89">
        <f t="shared" si="151"/>
        <v>185</v>
      </c>
      <c r="P964" s="128"/>
      <c r="Q964" s="129"/>
      <c r="R964" s="129"/>
      <c r="S964" s="130"/>
      <c r="T964" s="130"/>
      <c r="U964" s="130"/>
      <c r="V964" s="130"/>
      <c r="W964" s="130"/>
      <c r="X964" s="129"/>
      <c r="Y964" s="129"/>
      <c r="Z964" s="130"/>
      <c r="AA964" s="130"/>
      <c r="AB964" s="130"/>
      <c r="AC964" s="131"/>
      <c r="AD964" s="129" t="s">
        <v>27</v>
      </c>
      <c r="AE964" s="132"/>
      <c r="AF964" s="133"/>
      <c r="AG964" s="133"/>
      <c r="AH964" s="132"/>
      <c r="AI964" s="133"/>
      <c r="AJ964" s="134"/>
    </row>
    <row r="965" spans="1:36" s="18" customFormat="1" x14ac:dyDescent="0.25">
      <c r="A965" s="37" t="s">
        <v>41</v>
      </c>
      <c r="B965" s="115" t="s">
        <v>105</v>
      </c>
      <c r="C965" s="115" t="s">
        <v>390</v>
      </c>
      <c r="D965" s="116" t="s">
        <v>49</v>
      </c>
      <c r="E965" s="39" t="s">
        <v>29</v>
      </c>
      <c r="F965" s="39">
        <v>5</v>
      </c>
      <c r="G965" s="39" t="s">
        <v>25</v>
      </c>
      <c r="H965" s="39">
        <v>1591</v>
      </c>
      <c r="I965" s="39">
        <v>97</v>
      </c>
      <c r="J965" s="2">
        <v>143720</v>
      </c>
      <c r="K965" s="112" t="s">
        <v>402</v>
      </c>
      <c r="L965" s="40" t="s">
        <v>354</v>
      </c>
      <c r="M965" s="146" t="str">
        <f t="shared" si="150"/>
        <v>Hyundai Tucson 1.6 GDI 132 6MT / benzin / 97kW / 132KS / ručni / 6 stupnjeva prijenosa / 5-vrata</v>
      </c>
      <c r="N965" s="99" t="s">
        <v>333</v>
      </c>
      <c r="O965" s="125">
        <f t="shared" si="151"/>
        <v>132</v>
      </c>
      <c r="P965" s="118"/>
      <c r="Q965" s="119"/>
      <c r="R965" s="119"/>
      <c r="S965" s="120"/>
      <c r="T965" s="120"/>
      <c r="U965" s="120"/>
      <c r="V965" s="120"/>
      <c r="W965" s="120"/>
      <c r="X965" s="119"/>
      <c r="Y965" s="119"/>
      <c r="Z965" s="120"/>
      <c r="AA965" s="120"/>
      <c r="AB965" s="120"/>
      <c r="AC965" s="126"/>
      <c r="AD965" s="119" t="s">
        <v>27</v>
      </c>
      <c r="AE965" s="121"/>
      <c r="AF965" s="122"/>
      <c r="AG965" s="122"/>
      <c r="AH965" s="121"/>
      <c r="AI965" s="122"/>
      <c r="AJ965" s="127"/>
    </row>
    <row r="966" spans="1:36" s="18" customFormat="1" x14ac:dyDescent="0.25">
      <c r="A966" s="19" t="s">
        <v>41</v>
      </c>
      <c r="B966" s="113" t="s">
        <v>105</v>
      </c>
      <c r="C966" s="113" t="s">
        <v>390</v>
      </c>
      <c r="D966" s="20" t="s">
        <v>49</v>
      </c>
      <c r="E966" s="21" t="s">
        <v>29</v>
      </c>
      <c r="F966" s="21">
        <v>5</v>
      </c>
      <c r="G966" s="21" t="s">
        <v>26</v>
      </c>
      <c r="H966" s="21">
        <v>1598</v>
      </c>
      <c r="I966" s="21">
        <v>84.9</v>
      </c>
      <c r="J966" s="1">
        <v>164131.07</v>
      </c>
      <c r="K966" s="22" t="s">
        <v>402</v>
      </c>
      <c r="L966" s="23" t="s">
        <v>360</v>
      </c>
      <c r="M966" s="146" t="str">
        <f t="shared" si="150"/>
        <v>Hyundai Tucson 1.6 CRDi 115 6MT / dizel / 84,9kW / 115KS / ručni / 6 stupnjeva prijenosa / 5-vrata</v>
      </c>
      <c r="N966" s="86" t="s">
        <v>338</v>
      </c>
      <c r="O966" s="88">
        <f t="shared" si="151"/>
        <v>115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19" t="s">
        <v>41</v>
      </c>
      <c r="B967" s="113" t="s">
        <v>105</v>
      </c>
      <c r="C967" s="113" t="s">
        <v>391</v>
      </c>
      <c r="D967" s="20" t="s">
        <v>49</v>
      </c>
      <c r="E967" s="21" t="s">
        <v>29</v>
      </c>
      <c r="F967" s="21">
        <v>5</v>
      </c>
      <c r="G967" s="21" t="s">
        <v>26</v>
      </c>
      <c r="H967" s="21">
        <v>1598</v>
      </c>
      <c r="I967" s="21">
        <v>84.9</v>
      </c>
      <c r="J967" s="1">
        <v>176752.43</v>
      </c>
      <c r="K967" s="22" t="s">
        <v>402</v>
      </c>
      <c r="L967" s="23" t="s">
        <v>360</v>
      </c>
      <c r="M967" s="148" t="str">
        <f t="shared" si="150"/>
        <v>Hyundai Tucson 1.6 CRDi 115 6MT / dizel / 84,9kW / 115KS / ručni / 6 stupnjeva prijenosa / 5-vrata</v>
      </c>
      <c r="N967" s="86" t="s">
        <v>338</v>
      </c>
      <c r="O967" s="88">
        <f t="shared" si="151"/>
        <v>115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19" t="s">
        <v>41</v>
      </c>
      <c r="B968" s="113" t="s">
        <v>105</v>
      </c>
      <c r="C968" s="113" t="s">
        <v>391</v>
      </c>
      <c r="D968" s="20" t="s">
        <v>49</v>
      </c>
      <c r="E968" s="21" t="s">
        <v>29</v>
      </c>
      <c r="F968" s="21">
        <v>5</v>
      </c>
      <c r="G968" s="21" t="s">
        <v>26</v>
      </c>
      <c r="H968" s="21">
        <v>1598</v>
      </c>
      <c r="I968" s="21">
        <v>100</v>
      </c>
      <c r="J968" s="1">
        <v>184228.16</v>
      </c>
      <c r="K968" s="22" t="s">
        <v>402</v>
      </c>
      <c r="L968" s="23" t="s">
        <v>360</v>
      </c>
      <c r="M968" s="148" t="str">
        <f t="shared" si="150"/>
        <v>Hyundai Tucson 1.6 CRDi 136 6MT / dizel / 100kW / 136KS / ručni / 6 stupnjeva prijenosa / 5-vrata</v>
      </c>
      <c r="N968" s="86" t="s">
        <v>372</v>
      </c>
      <c r="O968" s="88">
        <f t="shared" si="151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19" t="s">
        <v>41</v>
      </c>
      <c r="B969" s="113" t="s">
        <v>105</v>
      </c>
      <c r="C969" s="113" t="s">
        <v>391</v>
      </c>
      <c r="D969" s="20" t="s">
        <v>86</v>
      </c>
      <c r="E969" s="21" t="s">
        <v>87</v>
      </c>
      <c r="F969" s="21">
        <v>5</v>
      </c>
      <c r="G969" s="21" t="s">
        <v>26</v>
      </c>
      <c r="H969" s="21">
        <v>1598</v>
      </c>
      <c r="I969" s="21">
        <v>100</v>
      </c>
      <c r="J969" s="1">
        <v>202290.48</v>
      </c>
      <c r="K969" s="22" t="s">
        <v>402</v>
      </c>
      <c r="L969" s="23" t="s">
        <v>360</v>
      </c>
      <c r="M969" s="148" t="str">
        <f t="shared" si="150"/>
        <v>Hyundai Tucson 1.6 CRDi 136 6MT 48V / dizel / 100kW / 136KS / 7DCT / 7 stupnjeva automatski / 5-vrata</v>
      </c>
      <c r="N969" s="86" t="s">
        <v>419</v>
      </c>
      <c r="O969" s="88">
        <f t="shared" si="151"/>
        <v>136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 t="s">
        <v>27</v>
      </c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19" t="s">
        <v>41</v>
      </c>
      <c r="B970" s="113" t="s">
        <v>105</v>
      </c>
      <c r="C970" s="113" t="s">
        <v>420</v>
      </c>
      <c r="D970" s="20" t="s">
        <v>49</v>
      </c>
      <c r="E970" s="21" t="s">
        <v>29</v>
      </c>
      <c r="F970" s="21">
        <v>5</v>
      </c>
      <c r="G970" s="21" t="s">
        <v>26</v>
      </c>
      <c r="H970" s="21">
        <v>1598</v>
      </c>
      <c r="I970" s="21">
        <v>84.9</v>
      </c>
      <c r="J970" s="1">
        <v>187771.84</v>
      </c>
      <c r="K970" s="22" t="s">
        <v>402</v>
      </c>
      <c r="L970" s="23">
        <v>114</v>
      </c>
      <c r="M970" s="148" t="str">
        <f t="shared" si="150"/>
        <v>Hyundai Tucson 1.6 CRDi 115 6MT 48V / dizel / 84,9kW / 115KS / ručni / 6 stupnjeva prijenosa / 5-vrata</v>
      </c>
      <c r="N970" s="86" t="s">
        <v>421</v>
      </c>
      <c r="O970" s="88">
        <f t="shared" si="151"/>
        <v>115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 t="s">
        <v>27</v>
      </c>
      <c r="AE970" s="29"/>
      <c r="AF970" s="30"/>
      <c r="AG970" s="30"/>
      <c r="AH970" s="29"/>
      <c r="AI970" s="30"/>
      <c r="AJ970" s="76"/>
    </row>
    <row r="971" spans="1:36" s="18" customFormat="1" x14ac:dyDescent="0.25">
      <c r="A971" s="19" t="s">
        <v>41</v>
      </c>
      <c r="B971" s="113" t="s">
        <v>105</v>
      </c>
      <c r="C971" s="113" t="s">
        <v>420</v>
      </c>
      <c r="D971" s="20" t="s">
        <v>49</v>
      </c>
      <c r="E971" s="21" t="s">
        <v>29</v>
      </c>
      <c r="F971" s="21">
        <v>5</v>
      </c>
      <c r="G971" s="21" t="s">
        <v>26</v>
      </c>
      <c r="H971" s="21">
        <v>1599</v>
      </c>
      <c r="I971" s="21">
        <v>100</v>
      </c>
      <c r="J971" s="1">
        <v>196509.71</v>
      </c>
      <c r="K971" s="22" t="s">
        <v>402</v>
      </c>
      <c r="L971" s="23">
        <v>114</v>
      </c>
      <c r="M971" s="148" t="str">
        <f t="shared" si="150"/>
        <v>Hyundai Tucson 1.6 CRDi 136 6MT 48V / dizel / 100kW / 136KS / ručni / 6 stupnjeva prijenosa / 5-vrata</v>
      </c>
      <c r="N971" s="86" t="s">
        <v>419</v>
      </c>
      <c r="O971" s="88">
        <f t="shared" si="151"/>
        <v>136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3" t="s">
        <v>420</v>
      </c>
      <c r="D972" s="20" t="s">
        <v>86</v>
      </c>
      <c r="E972" s="21" t="s">
        <v>87</v>
      </c>
      <c r="F972" s="21">
        <v>5</v>
      </c>
      <c r="G972" s="21" t="s">
        <v>26</v>
      </c>
      <c r="H972" s="21">
        <v>1599</v>
      </c>
      <c r="I972" s="21">
        <v>100</v>
      </c>
      <c r="J972" s="1">
        <v>207052.38</v>
      </c>
      <c r="K972" s="22" t="s">
        <v>402</v>
      </c>
      <c r="L972" s="23" t="s">
        <v>422</v>
      </c>
      <c r="M972" s="148" t="str">
        <f t="shared" si="150"/>
        <v>Hyundai Tucson 1.6 CRDi 136 7DCT 48V / dizel / 100kW / 136KS / 7DCT / 7 stupnjeva automatski / 5-vrata</v>
      </c>
      <c r="N972" s="86" t="s">
        <v>423</v>
      </c>
      <c r="O972" s="88">
        <f t="shared" si="151"/>
        <v>136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 t="s">
        <v>27</v>
      </c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3" t="s">
        <v>393</v>
      </c>
      <c r="D973" s="20" t="s">
        <v>86</v>
      </c>
      <c r="E973" s="21" t="s">
        <v>87</v>
      </c>
      <c r="F973" s="21">
        <v>5</v>
      </c>
      <c r="G973" s="21" t="s">
        <v>26</v>
      </c>
      <c r="H973" s="21">
        <v>1599</v>
      </c>
      <c r="I973" s="21">
        <v>100</v>
      </c>
      <c r="J973" s="1">
        <v>228957.14</v>
      </c>
      <c r="K973" s="22" t="s">
        <v>402</v>
      </c>
      <c r="L973" s="23" t="s">
        <v>422</v>
      </c>
      <c r="M973" s="148" t="str">
        <f t="shared" si="150"/>
        <v>Hyundai Tucson 1.6 CRDi 136 7DCT 48V / dizel / 100kW / 136KS / 7DCT / 7 stupnjeva automatski / 5-vrata</v>
      </c>
      <c r="N973" s="86" t="s">
        <v>423</v>
      </c>
      <c r="O973" s="88">
        <f t="shared" si="151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23" customFormat="1" x14ac:dyDescent="0.25">
      <c r="A974" s="19" t="s">
        <v>41</v>
      </c>
      <c r="B974" s="113" t="s">
        <v>105</v>
      </c>
      <c r="C974" s="113" t="s">
        <v>393</v>
      </c>
      <c r="D974" s="20" t="s">
        <v>50</v>
      </c>
      <c r="E974" s="21" t="s">
        <v>295</v>
      </c>
      <c r="F974" s="21">
        <v>5</v>
      </c>
      <c r="G974" s="21" t="s">
        <v>26</v>
      </c>
      <c r="H974" s="21">
        <v>1995</v>
      </c>
      <c r="I974" s="21">
        <v>136</v>
      </c>
      <c r="J974" s="1">
        <v>251733.65</v>
      </c>
      <c r="K974" s="22" t="s">
        <v>402</v>
      </c>
      <c r="L974" s="23" t="s">
        <v>365</v>
      </c>
      <c r="M974" s="148" t="str">
        <f t="shared" si="150"/>
        <v>Hyundai Tucson 2.0 CRDi A/T 4WD / dizel / 136kW / 185KS / automatski / 8 stupnjeva automatski / 5-vrata</v>
      </c>
      <c r="N974" s="99" t="s">
        <v>294</v>
      </c>
      <c r="O974" s="88">
        <f t="shared" si="151"/>
        <v>185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37" t="s">
        <v>41</v>
      </c>
      <c r="B975" s="115" t="s">
        <v>105</v>
      </c>
      <c r="C975" s="115" t="s">
        <v>45</v>
      </c>
      <c r="D975" s="116" t="s">
        <v>50</v>
      </c>
      <c r="E975" s="39" t="s">
        <v>295</v>
      </c>
      <c r="F975" s="39">
        <v>5</v>
      </c>
      <c r="G975" s="39" t="s">
        <v>26</v>
      </c>
      <c r="H975" s="39">
        <v>1995</v>
      </c>
      <c r="I975" s="39">
        <v>136</v>
      </c>
      <c r="J975" s="2">
        <v>237957.14</v>
      </c>
      <c r="K975" s="112" t="s">
        <v>456</v>
      </c>
      <c r="L975" s="40">
        <v>154</v>
      </c>
      <c r="M975" s="146" t="str">
        <f t="shared" si="150"/>
        <v>Hyundai Tucson 2.0 CRDi ISG 185 A/T 4WD / dizel / 136kW / 185KS / automatski / 8 stupnjeva automatski / 5-vrata</v>
      </c>
      <c r="N975" s="99" t="s">
        <v>343</v>
      </c>
      <c r="O975" s="88">
        <f t="shared" si="151"/>
        <v>185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/>
      <c r="AE975" s="29"/>
      <c r="AF975" s="30"/>
      <c r="AG975" s="30"/>
      <c r="AH975" s="29"/>
      <c r="AI975" s="30"/>
      <c r="AJ975" s="76"/>
    </row>
    <row r="976" spans="1:36" s="123" customFormat="1" x14ac:dyDescent="0.25">
      <c r="A976" s="19" t="s">
        <v>41</v>
      </c>
      <c r="B976" s="113" t="s">
        <v>105</v>
      </c>
      <c r="C976" s="113" t="s">
        <v>374</v>
      </c>
      <c r="D976" s="20" t="s">
        <v>50</v>
      </c>
      <c r="E976" s="21" t="s">
        <v>295</v>
      </c>
      <c r="F976" s="21">
        <v>5</v>
      </c>
      <c r="G976" s="21" t="s">
        <v>26</v>
      </c>
      <c r="H976" s="21">
        <v>1995</v>
      </c>
      <c r="I976" s="21">
        <v>136</v>
      </c>
      <c r="J976" s="1">
        <v>243623.81</v>
      </c>
      <c r="K976" s="22" t="s">
        <v>456</v>
      </c>
      <c r="L976" s="23">
        <v>153</v>
      </c>
      <c r="M976" s="148" t="str">
        <f t="shared" si="150"/>
        <v>Hyundai Tucson 2.0 CRDi ISG 185 A/T 4WD / dizel / 136kW / 185KS / automatski / 8 stupnjeva automatski / 5-vrata</v>
      </c>
      <c r="N976" s="99" t="s">
        <v>343</v>
      </c>
      <c r="O976" s="88">
        <f t="shared" si="151"/>
        <v>185</v>
      </c>
      <c r="P976" s="118"/>
      <c r="Q976" s="119"/>
      <c r="R976" s="119"/>
      <c r="S976" s="120"/>
      <c r="T976" s="120"/>
      <c r="U976" s="120"/>
      <c r="V976" s="120"/>
      <c r="W976" s="120"/>
      <c r="X976" s="119"/>
      <c r="Y976" s="119"/>
      <c r="Z976" s="120"/>
      <c r="AA976" s="120"/>
      <c r="AB976" s="120"/>
      <c r="AC976" s="126"/>
      <c r="AD976" s="119"/>
      <c r="AE976" s="121"/>
      <c r="AF976" s="122"/>
      <c r="AG976" s="122"/>
      <c r="AH976" s="121"/>
      <c r="AI976" s="122"/>
      <c r="AJ976" s="127"/>
    </row>
    <row r="977" spans="1:36" s="18" customFormat="1" x14ac:dyDescent="0.25">
      <c r="A977" s="37" t="s">
        <v>41</v>
      </c>
      <c r="B977" s="115" t="s">
        <v>105</v>
      </c>
      <c r="C977" s="115" t="s">
        <v>390</v>
      </c>
      <c r="D977" s="116" t="s">
        <v>49</v>
      </c>
      <c r="E977" s="39" t="s">
        <v>29</v>
      </c>
      <c r="F977" s="39">
        <v>5</v>
      </c>
      <c r="G977" s="39" t="s">
        <v>25</v>
      </c>
      <c r="H977" s="39">
        <v>1591</v>
      </c>
      <c r="I977" s="39">
        <v>97</v>
      </c>
      <c r="J977" s="2">
        <v>138155.56</v>
      </c>
      <c r="K977" s="112" t="s">
        <v>458</v>
      </c>
      <c r="L977" s="40" t="s">
        <v>354</v>
      </c>
      <c r="M977" s="146" t="str">
        <f t="shared" ref="M977:M978" si="152">N977&amp;" / "&amp;G977&amp;" / "&amp;I977&amp;"kW"&amp;" / "&amp;O977&amp;"KS"&amp;" / "&amp;D977&amp;" / "&amp;E977&amp;" / "&amp;F977&amp;"-vrata"</f>
        <v>Hyundai Tucson 1.6 GDI 132 6MT / benzin / 97kW / 132KS / ručni / 6 stupnjeva prijenosa / 5-vrata</v>
      </c>
      <c r="N977" s="99" t="s">
        <v>333</v>
      </c>
      <c r="O977" s="125">
        <f t="shared" ref="O977:O986" si="153">ROUND(I977*1.36,0)</f>
        <v>132</v>
      </c>
      <c r="P977" s="118"/>
      <c r="Q977" s="119"/>
      <c r="R977" s="119"/>
      <c r="S977" s="120"/>
      <c r="T977" s="120"/>
      <c r="U977" s="120"/>
      <c r="V977" s="120"/>
      <c r="W977" s="120"/>
      <c r="X977" s="119"/>
      <c r="Y977" s="119"/>
      <c r="Z977" s="120"/>
      <c r="AA977" s="120"/>
      <c r="AB977" s="120"/>
      <c r="AC977" s="126"/>
      <c r="AD977" s="119" t="s">
        <v>27</v>
      </c>
      <c r="AE977" s="121"/>
      <c r="AF977" s="122"/>
      <c r="AG977" s="122"/>
      <c r="AH977" s="121"/>
      <c r="AI977" s="122"/>
      <c r="AJ977" s="127"/>
    </row>
    <row r="978" spans="1:36" s="151" customFormat="1" ht="15.75" thickBot="1" x14ac:dyDescent="0.3">
      <c r="A978" s="31" t="s">
        <v>41</v>
      </c>
      <c r="B978" s="70" t="s">
        <v>105</v>
      </c>
      <c r="C978" s="70" t="s">
        <v>390</v>
      </c>
      <c r="D978" s="33" t="s">
        <v>49</v>
      </c>
      <c r="E978" s="34" t="s">
        <v>29</v>
      </c>
      <c r="F978" s="34">
        <v>5</v>
      </c>
      <c r="G978" s="34" t="s">
        <v>26</v>
      </c>
      <c r="H978" s="34">
        <v>1598</v>
      </c>
      <c r="I978" s="34">
        <v>84.9</v>
      </c>
      <c r="J978" s="3">
        <v>166364.07999999999</v>
      </c>
      <c r="K978" s="35" t="s">
        <v>458</v>
      </c>
      <c r="L978" s="36">
        <v>120</v>
      </c>
      <c r="M978" s="222" t="str">
        <f t="shared" si="152"/>
        <v>Hyundai Tucson 1.6 CRDi 115 6MT / dizel / 84,9kW / 115KS / ručni / 6 stupnjeva prijenosa / 5-vrata</v>
      </c>
      <c r="N978" s="97" t="s">
        <v>338</v>
      </c>
      <c r="O978" s="89">
        <f t="shared" si="153"/>
        <v>115</v>
      </c>
      <c r="P978" s="128"/>
      <c r="Q978" s="129"/>
      <c r="R978" s="129"/>
      <c r="S978" s="130"/>
      <c r="T978" s="130"/>
      <c r="U978" s="130"/>
      <c r="V978" s="130"/>
      <c r="W978" s="130"/>
      <c r="X978" s="129"/>
      <c r="Y978" s="129"/>
      <c r="Z978" s="130"/>
      <c r="AA978" s="130"/>
      <c r="AB978" s="130"/>
      <c r="AC978" s="131"/>
      <c r="AD978" s="129" t="s">
        <v>27</v>
      </c>
      <c r="AE978" s="132"/>
      <c r="AF978" s="133"/>
      <c r="AG978" s="133"/>
      <c r="AH978" s="132"/>
      <c r="AI978" s="133"/>
      <c r="AJ978" s="134"/>
    </row>
    <row r="979" spans="1:36" s="152" customFormat="1" x14ac:dyDescent="0.25">
      <c r="A979" s="225" t="s">
        <v>41</v>
      </c>
      <c r="B979" s="115" t="s">
        <v>105</v>
      </c>
      <c r="C979" s="115" t="s">
        <v>477</v>
      </c>
      <c r="D979" s="116" t="s">
        <v>86</v>
      </c>
      <c r="E979" s="39" t="s">
        <v>87</v>
      </c>
      <c r="F979" s="39">
        <v>5</v>
      </c>
      <c r="G979" s="39" t="s">
        <v>25</v>
      </c>
      <c r="H979" s="39">
        <v>1591</v>
      </c>
      <c r="I979" s="39">
        <v>100</v>
      </c>
      <c r="J979" s="2">
        <v>201890</v>
      </c>
      <c r="K979" s="112" t="s">
        <v>479</v>
      </c>
      <c r="L979" s="40">
        <v>151</v>
      </c>
      <c r="M979" s="146" t="str">
        <f t="shared" si="150"/>
        <v>TUCSON 1.6 T-Gdi 177 ISG 7DCT  / benzin / 100kW / 136KS / 7DCT / 7 stupnjeva automatski / 5-vrata</v>
      </c>
      <c r="N979" s="99" t="s">
        <v>480</v>
      </c>
      <c r="O979" s="87">
        <f t="shared" si="153"/>
        <v>136</v>
      </c>
      <c r="P979" s="118"/>
      <c r="Q979" s="119"/>
      <c r="R979" s="119"/>
      <c r="S979" s="120"/>
      <c r="T979" s="120"/>
      <c r="U979" s="120"/>
      <c r="V979" s="120"/>
      <c r="W979" s="120"/>
      <c r="X979" s="119"/>
      <c r="Y979" s="119"/>
      <c r="Z979" s="120"/>
      <c r="AA979" s="120"/>
      <c r="AB979" s="120"/>
      <c r="AC979" s="126"/>
      <c r="AD979" s="119"/>
      <c r="AE979" s="121"/>
      <c r="AF979" s="122"/>
      <c r="AG979" s="122"/>
      <c r="AH979" s="121"/>
      <c r="AI979" s="122"/>
      <c r="AJ979" s="127"/>
    </row>
    <row r="980" spans="1:36" s="150" customFormat="1" ht="15.75" thickBot="1" x14ac:dyDescent="0.3">
      <c r="A980" s="226" t="s">
        <v>41</v>
      </c>
      <c r="B980" s="70" t="s">
        <v>105</v>
      </c>
      <c r="C980" s="70" t="s">
        <v>478</v>
      </c>
      <c r="D980" s="33" t="s">
        <v>86</v>
      </c>
      <c r="E980" s="34" t="s">
        <v>87</v>
      </c>
      <c r="F980" s="34">
        <v>5</v>
      </c>
      <c r="G980" s="34" t="s">
        <v>25</v>
      </c>
      <c r="H980" s="34">
        <v>1591</v>
      </c>
      <c r="I980" s="34">
        <v>100</v>
      </c>
      <c r="J980" s="3">
        <v>200790</v>
      </c>
      <c r="K980" s="35" t="s">
        <v>479</v>
      </c>
      <c r="L980" s="36">
        <v>147</v>
      </c>
      <c r="M980" s="149" t="str">
        <f t="shared" si="150"/>
        <v>TUCSON 1.6 T-Gdi 177 ISG 7DCT  / benzin / 100kW / 136KS / 7DCT / 7 stupnjeva automatski / 5-vrata</v>
      </c>
      <c r="N980" s="97" t="s">
        <v>480</v>
      </c>
      <c r="O980" s="89">
        <f t="shared" si="153"/>
        <v>136</v>
      </c>
      <c r="P980" s="128"/>
      <c r="Q980" s="129"/>
      <c r="R980" s="129"/>
      <c r="S980" s="130"/>
      <c r="T980" s="130"/>
      <c r="U980" s="130"/>
      <c r="V980" s="130"/>
      <c r="W980" s="130"/>
      <c r="X980" s="129"/>
      <c r="Y980" s="129"/>
      <c r="Z980" s="130"/>
      <c r="AA980" s="130"/>
      <c r="AB980" s="130"/>
      <c r="AC980" s="131"/>
      <c r="AD980" s="129"/>
      <c r="AE980" s="132"/>
      <c r="AF980" s="133"/>
      <c r="AG980" s="133"/>
      <c r="AH980" s="132"/>
      <c r="AI980" s="133"/>
      <c r="AJ980" s="134"/>
    </row>
    <row r="981" spans="1:36" s="18" customFormat="1" ht="15.75" thickBot="1" x14ac:dyDescent="0.3">
      <c r="A981" s="257" t="s">
        <v>41</v>
      </c>
      <c r="B981" s="258" t="s">
        <v>105</v>
      </c>
      <c r="C981" s="258" t="s">
        <v>61</v>
      </c>
      <c r="D981" s="259" t="s">
        <v>49</v>
      </c>
      <c r="E981" s="230" t="s">
        <v>29</v>
      </c>
      <c r="F981" s="230">
        <v>5</v>
      </c>
      <c r="G981" s="230" t="s">
        <v>26</v>
      </c>
      <c r="H981" s="230">
        <v>1598</v>
      </c>
      <c r="I981" s="230">
        <v>100</v>
      </c>
      <c r="J981" s="231">
        <v>192028.16</v>
      </c>
      <c r="K981" s="260" t="s">
        <v>481</v>
      </c>
      <c r="L981" s="233" t="s">
        <v>371</v>
      </c>
      <c r="M981" s="261" t="str">
        <f t="shared" si="150"/>
        <v>Hyundai Tucson 1.6 CRDi 136 6MT / dizel / 100kW / 136KS / ručni / 6 stupnjeva prijenosa / 5-vrata</v>
      </c>
      <c r="N981" s="235" t="s">
        <v>372</v>
      </c>
      <c r="O981" s="262">
        <f t="shared" si="153"/>
        <v>136</v>
      </c>
      <c r="P981" s="189"/>
      <c r="Q981" s="190"/>
      <c r="R981" s="190"/>
      <c r="S981" s="191"/>
      <c r="T981" s="191"/>
      <c r="U981" s="191"/>
      <c r="V981" s="191"/>
      <c r="W981" s="191"/>
      <c r="X981" s="190"/>
      <c r="Y981" s="190"/>
      <c r="Z981" s="191"/>
      <c r="AA981" s="191"/>
      <c r="AB981" s="191"/>
      <c r="AC981" s="192"/>
      <c r="AD981" s="190"/>
      <c r="AE981" s="193"/>
      <c r="AF981" s="194"/>
      <c r="AG981" s="194"/>
      <c r="AH981" s="193"/>
      <c r="AI981" s="194"/>
      <c r="AJ981" s="195"/>
    </row>
    <row r="982" spans="1:36" s="175" customFormat="1" x14ac:dyDescent="0.25">
      <c r="A982" s="246" t="s">
        <v>41</v>
      </c>
      <c r="B982" s="13" t="s">
        <v>105</v>
      </c>
      <c r="C982" s="13" t="s">
        <v>491</v>
      </c>
      <c r="D982" s="14" t="s">
        <v>49</v>
      </c>
      <c r="E982" s="15" t="s">
        <v>29</v>
      </c>
      <c r="F982" s="15">
        <v>5</v>
      </c>
      <c r="G982" s="15" t="s">
        <v>25</v>
      </c>
      <c r="H982" s="15">
        <v>1591</v>
      </c>
      <c r="I982" s="15">
        <v>97</v>
      </c>
      <c r="J982" s="4">
        <v>137980.86250584145</v>
      </c>
      <c r="K982" s="16" t="s">
        <v>485</v>
      </c>
      <c r="L982" s="17">
        <v>180</v>
      </c>
      <c r="M982" s="169" t="str">
        <f t="shared" si="150"/>
        <v>Hyundai Tucson 1.6 GDI 132 6MT / benzin / 97kW / 132KS / ručni / 6 stupnjeva prijenosa / 5-vrata</v>
      </c>
      <c r="N982" s="96" t="s">
        <v>333</v>
      </c>
      <c r="O982" s="87">
        <f t="shared" si="153"/>
        <v>132</v>
      </c>
      <c r="P982" s="176"/>
      <c r="Q982" s="171"/>
      <c r="R982" s="171"/>
      <c r="S982" s="172"/>
      <c r="T982" s="172"/>
      <c r="U982" s="172"/>
      <c r="V982" s="172"/>
      <c r="W982" s="172"/>
      <c r="X982" s="171"/>
      <c r="Y982" s="171"/>
      <c r="Z982" s="172"/>
      <c r="AA982" s="172"/>
      <c r="AB982" s="172"/>
      <c r="AC982" s="203"/>
      <c r="AD982" s="171"/>
      <c r="AE982" s="173"/>
      <c r="AF982" s="174"/>
      <c r="AG982" s="174"/>
      <c r="AH982" s="173"/>
      <c r="AI982" s="174"/>
      <c r="AJ982" s="247"/>
    </row>
    <row r="983" spans="1:36" s="147" customFormat="1" x14ac:dyDescent="0.25">
      <c r="A983" s="101" t="s">
        <v>41</v>
      </c>
      <c r="B983" s="113" t="s">
        <v>105</v>
      </c>
      <c r="C983" s="113" t="s">
        <v>61</v>
      </c>
      <c r="D983" s="20" t="s">
        <v>49</v>
      </c>
      <c r="E983" s="21" t="s">
        <v>29</v>
      </c>
      <c r="F983" s="21">
        <v>5</v>
      </c>
      <c r="G983" s="21" t="s">
        <v>26</v>
      </c>
      <c r="H983" s="21">
        <v>1598</v>
      </c>
      <c r="I983" s="21">
        <v>100</v>
      </c>
      <c r="J983" s="1">
        <v>191315.0000000507</v>
      </c>
      <c r="K983" s="22" t="s">
        <v>485</v>
      </c>
      <c r="L983" s="23">
        <v>149</v>
      </c>
      <c r="M983" s="148" t="str">
        <f t="shared" si="150"/>
        <v>Hyundai Tucson 1.6 CRDi 136 6MT / dizel / 100kW / 136KS / ručni / 6 stupnjeva prijenosa / 5-vrata</v>
      </c>
      <c r="N983" s="86" t="s">
        <v>372</v>
      </c>
      <c r="O983" s="88">
        <f t="shared" si="153"/>
        <v>136</v>
      </c>
      <c r="P983" s="25"/>
      <c r="Q983" s="26"/>
      <c r="R983" s="26"/>
      <c r="S983" s="27"/>
      <c r="T983" s="27"/>
      <c r="U983" s="27"/>
      <c r="V983" s="27"/>
      <c r="W983" s="27"/>
      <c r="X983" s="26"/>
      <c r="Y983" s="26"/>
      <c r="Z983" s="27"/>
      <c r="AA983" s="27"/>
      <c r="AB983" s="27"/>
      <c r="AC983" s="75"/>
      <c r="AD983" s="26"/>
      <c r="AE983" s="29"/>
      <c r="AF983" s="30"/>
      <c r="AG983" s="30"/>
      <c r="AH983" s="29"/>
      <c r="AI983" s="30"/>
      <c r="AJ983" s="76"/>
    </row>
    <row r="984" spans="1:36" s="147" customFormat="1" x14ac:dyDescent="0.25">
      <c r="A984" s="101" t="s">
        <v>41</v>
      </c>
      <c r="B984" s="113" t="s">
        <v>105</v>
      </c>
      <c r="C984" s="113" t="s">
        <v>384</v>
      </c>
      <c r="D984" s="20" t="s">
        <v>49</v>
      </c>
      <c r="E984" s="21" t="s">
        <v>29</v>
      </c>
      <c r="F984" s="21">
        <v>5</v>
      </c>
      <c r="G984" s="21" t="s">
        <v>26</v>
      </c>
      <c r="H984" s="21">
        <v>1598</v>
      </c>
      <c r="I984" s="21">
        <v>100</v>
      </c>
      <c r="J984" s="1">
        <v>196130</v>
      </c>
      <c r="K984" s="22" t="s">
        <v>485</v>
      </c>
      <c r="L984" s="23">
        <v>150</v>
      </c>
      <c r="M984" s="148" t="str">
        <f t="shared" si="150"/>
        <v>Hyundai Tucson 1.6 CRDi 136 6MT 48V / dizel / 100kW / 136KS / ručni / 6 stupnjeva prijenosa / 5-vrata</v>
      </c>
      <c r="N984" s="86" t="s">
        <v>419</v>
      </c>
      <c r="O984" s="88">
        <f t="shared" si="153"/>
        <v>136</v>
      </c>
      <c r="P984" s="25"/>
      <c r="Q984" s="26"/>
      <c r="R984" s="26"/>
      <c r="S984" s="27"/>
      <c r="T984" s="27"/>
      <c r="U984" s="27"/>
      <c r="V984" s="27"/>
      <c r="W984" s="27"/>
      <c r="X984" s="26"/>
      <c r="Y984" s="26"/>
      <c r="Z984" s="27"/>
      <c r="AA984" s="27"/>
      <c r="AB984" s="27"/>
      <c r="AC984" s="75"/>
      <c r="AD984" s="26"/>
      <c r="AE984" s="29"/>
      <c r="AF984" s="30"/>
      <c r="AG984" s="30"/>
      <c r="AH984" s="29"/>
      <c r="AI984" s="30"/>
      <c r="AJ984" s="76"/>
    </row>
    <row r="985" spans="1:36" s="147" customFormat="1" x14ac:dyDescent="0.25">
      <c r="A985" s="101" t="s">
        <v>41</v>
      </c>
      <c r="B985" s="113" t="s">
        <v>105</v>
      </c>
      <c r="C985" s="113" t="s">
        <v>384</v>
      </c>
      <c r="D985" s="20" t="s">
        <v>86</v>
      </c>
      <c r="E985" s="21" t="s">
        <v>87</v>
      </c>
      <c r="F985" s="21">
        <v>5</v>
      </c>
      <c r="G985" s="21" t="s">
        <v>26</v>
      </c>
      <c r="H985" s="21">
        <v>1598</v>
      </c>
      <c r="I985" s="21">
        <v>100</v>
      </c>
      <c r="J985" s="1">
        <v>207067.96144766838</v>
      </c>
      <c r="K985" s="22" t="s">
        <v>485</v>
      </c>
      <c r="L985" s="23">
        <v>140</v>
      </c>
      <c r="M985" s="148" t="str">
        <f t="shared" si="150"/>
        <v>Hyundai Tucson 1.6 CRDi 136 7DCT 48V / dizel / 100kW / 136KS / 7DCT / 7 stupnjeva automatski / 5-vrata</v>
      </c>
      <c r="N985" s="86" t="s">
        <v>423</v>
      </c>
      <c r="O985" s="88">
        <f t="shared" si="153"/>
        <v>136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50" customFormat="1" ht="15.75" thickBot="1" x14ac:dyDescent="0.3">
      <c r="A986" s="226" t="s">
        <v>41</v>
      </c>
      <c r="B986" s="70" t="s">
        <v>105</v>
      </c>
      <c r="C986" s="70" t="s">
        <v>404</v>
      </c>
      <c r="D986" s="33" t="s">
        <v>50</v>
      </c>
      <c r="E986" s="34" t="s">
        <v>295</v>
      </c>
      <c r="F986" s="34">
        <v>5</v>
      </c>
      <c r="G986" s="34" t="s">
        <v>26</v>
      </c>
      <c r="H986" s="34">
        <v>1598</v>
      </c>
      <c r="I986" s="34">
        <v>136</v>
      </c>
      <c r="J986" s="3">
        <v>251728.5719095614</v>
      </c>
      <c r="K986" s="35" t="s">
        <v>485</v>
      </c>
      <c r="L986" s="36">
        <v>179</v>
      </c>
      <c r="M986" s="149" t="str">
        <f t="shared" si="150"/>
        <v>Hyundai Tucson 2.0 CRDi ISG 185 A/T 4WD / dizel / 136kW / 185KS / automatski / 8 stupnjeva automatski / 5-vrata</v>
      </c>
      <c r="N986" s="97" t="s">
        <v>343</v>
      </c>
      <c r="O986" s="89">
        <f t="shared" si="153"/>
        <v>185</v>
      </c>
      <c r="P986" s="128"/>
      <c r="Q986" s="129"/>
      <c r="R986" s="129"/>
      <c r="S986" s="130"/>
      <c r="T986" s="130"/>
      <c r="U986" s="130"/>
      <c r="V986" s="130"/>
      <c r="W986" s="130"/>
      <c r="X986" s="129"/>
      <c r="Y986" s="129"/>
      <c r="Z986" s="130"/>
      <c r="AA986" s="130"/>
      <c r="AB986" s="130"/>
      <c r="AC986" s="131"/>
      <c r="AD986" s="129"/>
      <c r="AE986" s="132"/>
      <c r="AF986" s="133"/>
      <c r="AG986" s="133"/>
      <c r="AH986" s="132"/>
      <c r="AI986" s="133"/>
      <c r="AJ986" s="134"/>
    </row>
    <row r="987" spans="1:36" s="18" customFormat="1" x14ac:dyDescent="0.25">
      <c r="A987" s="37" t="s">
        <v>41</v>
      </c>
      <c r="B987" s="115" t="s">
        <v>438</v>
      </c>
      <c r="C987" s="115" t="s">
        <v>257</v>
      </c>
      <c r="D987" s="116" t="s">
        <v>49</v>
      </c>
      <c r="E987" s="39" t="s">
        <v>29</v>
      </c>
      <c r="F987" s="39">
        <v>5</v>
      </c>
      <c r="G987" s="39" t="s">
        <v>25</v>
      </c>
      <c r="H987" s="39">
        <v>1591</v>
      </c>
      <c r="I987" s="39">
        <v>97</v>
      </c>
      <c r="J987" s="2">
        <v>178989.99997573061</v>
      </c>
      <c r="K987" s="112" t="s">
        <v>441</v>
      </c>
      <c r="L987" s="40" t="s">
        <v>354</v>
      </c>
      <c r="M987" s="146" t="str">
        <f t="shared" si="150"/>
        <v>Hyundai Tucson 1.6 Gdi 132 ISG 6MT / benzin / 97kW / 132KS / ručni / 6 stupnjeva prijenosa / 5-vrata</v>
      </c>
      <c r="N987" s="99" t="s">
        <v>442</v>
      </c>
      <c r="O987" s="125">
        <f t="shared" si="151"/>
        <v>132</v>
      </c>
      <c r="P987" s="118"/>
      <c r="Q987" s="119"/>
      <c r="R987" s="119"/>
      <c r="S987" s="120"/>
      <c r="T987" s="120"/>
      <c r="U987" s="120"/>
      <c r="V987" s="120"/>
      <c r="W987" s="120"/>
      <c r="X987" s="119"/>
      <c r="Y987" s="119"/>
      <c r="Z987" s="120"/>
      <c r="AA987" s="120"/>
      <c r="AB987" s="120"/>
      <c r="AC987" s="126"/>
      <c r="AD987" s="119"/>
      <c r="AE987" s="121"/>
      <c r="AF987" s="122"/>
      <c r="AG987" s="122"/>
      <c r="AH987" s="121"/>
      <c r="AI987" s="122"/>
      <c r="AJ987" s="127"/>
    </row>
    <row r="988" spans="1:36" s="18" customFormat="1" x14ac:dyDescent="0.25">
      <c r="A988" s="19" t="s">
        <v>41</v>
      </c>
      <c r="B988" s="113" t="s">
        <v>438</v>
      </c>
      <c r="C988" s="113" t="s">
        <v>257</v>
      </c>
      <c r="D988" s="20" t="s">
        <v>49</v>
      </c>
      <c r="E988" s="21" t="s">
        <v>29</v>
      </c>
      <c r="F988" s="21">
        <v>5</v>
      </c>
      <c r="G988" s="21" t="s">
        <v>25</v>
      </c>
      <c r="H988" s="21">
        <v>1591</v>
      </c>
      <c r="I988" s="21">
        <v>130</v>
      </c>
      <c r="J988" s="1">
        <v>197989.99996031271</v>
      </c>
      <c r="K988" s="22" t="s">
        <v>441</v>
      </c>
      <c r="L988" s="23" t="s">
        <v>356</v>
      </c>
      <c r="M988" s="148" t="str">
        <f t="shared" si="150"/>
        <v>Hyundai Tucson 1.6 T-GDI 177 ISG 6M/T / benzin / 130kW / 177KS / ručni / 6 stupnjeva prijenosa / 5-vrata</v>
      </c>
      <c r="N988" s="86" t="s">
        <v>443</v>
      </c>
      <c r="O988" s="88">
        <f t="shared" si="151"/>
        <v>177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8" customFormat="1" x14ac:dyDescent="0.25">
      <c r="A989" s="19" t="s">
        <v>41</v>
      </c>
      <c r="B989" s="113" t="s">
        <v>438</v>
      </c>
      <c r="C989" s="113" t="s">
        <v>439</v>
      </c>
      <c r="D989" s="20" t="s">
        <v>86</v>
      </c>
      <c r="E989" s="21" t="s">
        <v>87</v>
      </c>
      <c r="F989" s="21">
        <v>5</v>
      </c>
      <c r="G989" s="21" t="s">
        <v>25</v>
      </c>
      <c r="H989" s="21">
        <v>1591</v>
      </c>
      <c r="I989" s="21">
        <v>130</v>
      </c>
      <c r="J989" s="1">
        <v>221489.99942328341</v>
      </c>
      <c r="K989" s="22" t="s">
        <v>441</v>
      </c>
      <c r="L989" s="23" t="s">
        <v>358</v>
      </c>
      <c r="M989" s="148" t="str">
        <f t="shared" si="150"/>
        <v>Hyundai Tucson 1.6 T-GDI 177 ISG 7DCT 2WD / benzin / 130kW / 177KS / 7DCT / 7 stupnjeva automatski / 5-vrata</v>
      </c>
      <c r="N989" s="86" t="s">
        <v>444</v>
      </c>
      <c r="O989" s="88">
        <f t="shared" si="151"/>
        <v>177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8" customFormat="1" x14ac:dyDescent="0.25">
      <c r="A990" s="19" t="s">
        <v>41</v>
      </c>
      <c r="B990" s="113" t="s">
        <v>438</v>
      </c>
      <c r="C990" s="113" t="s">
        <v>439</v>
      </c>
      <c r="D990" s="20" t="s">
        <v>86</v>
      </c>
      <c r="E990" s="21" t="s">
        <v>87</v>
      </c>
      <c r="F990" s="21">
        <v>5</v>
      </c>
      <c r="G990" s="21" t="s">
        <v>25</v>
      </c>
      <c r="H990" s="21">
        <v>1591</v>
      </c>
      <c r="I990" s="21">
        <v>130</v>
      </c>
      <c r="J990" s="1">
        <v>235989.99999310003</v>
      </c>
      <c r="K990" s="22" t="s">
        <v>441</v>
      </c>
      <c r="L990" s="23" t="s">
        <v>356</v>
      </c>
      <c r="M990" s="148" t="str">
        <f t="shared" si="150"/>
        <v>Hyundai Tucson 1.6 T-GDI 177 ISG 7DCT 4WD / benzin / 130kW / 177KS / 7DCT / 7 stupnjeva automatski / 5-vrata</v>
      </c>
      <c r="N990" s="86" t="s">
        <v>445</v>
      </c>
      <c r="O990" s="88">
        <f t="shared" si="151"/>
        <v>177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 x14ac:dyDescent="0.25">
      <c r="A991" s="19" t="s">
        <v>41</v>
      </c>
      <c r="B991" s="113" t="s">
        <v>438</v>
      </c>
      <c r="C991" s="113" t="s">
        <v>440</v>
      </c>
      <c r="D991" s="20" t="s">
        <v>86</v>
      </c>
      <c r="E991" s="21" t="s">
        <v>87</v>
      </c>
      <c r="F991" s="21">
        <v>5</v>
      </c>
      <c r="G991" s="21" t="s">
        <v>25</v>
      </c>
      <c r="H991" s="21">
        <v>1591</v>
      </c>
      <c r="I991" s="21">
        <v>130</v>
      </c>
      <c r="J991" s="1">
        <v>237989.99999346558</v>
      </c>
      <c r="K991" s="22" t="s">
        <v>441</v>
      </c>
      <c r="L991" s="23" t="s">
        <v>358</v>
      </c>
      <c r="M991" s="148" t="str">
        <f t="shared" si="150"/>
        <v>Hyundai Tucson 1.6 T-GDI 177 ISG 7DCT 2WD / benzin / 130kW / 177KS / 7DCT / 7 stupnjeva automatski / 5-vrata</v>
      </c>
      <c r="N991" s="86" t="s">
        <v>444</v>
      </c>
      <c r="O991" s="88">
        <f t="shared" si="151"/>
        <v>177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8" customFormat="1" x14ac:dyDescent="0.25">
      <c r="A992" s="19" t="s">
        <v>41</v>
      </c>
      <c r="B992" s="113" t="s">
        <v>438</v>
      </c>
      <c r="C992" s="113" t="s">
        <v>440</v>
      </c>
      <c r="D992" s="20" t="s">
        <v>86</v>
      </c>
      <c r="E992" s="21" t="s">
        <v>87</v>
      </c>
      <c r="F992" s="21">
        <v>5</v>
      </c>
      <c r="G992" s="21" t="s">
        <v>25</v>
      </c>
      <c r="H992" s="21">
        <v>1591</v>
      </c>
      <c r="I992" s="21">
        <v>130</v>
      </c>
      <c r="J992" s="1">
        <v>252989.9999952041</v>
      </c>
      <c r="K992" s="22" t="s">
        <v>441</v>
      </c>
      <c r="L992" s="23" t="s">
        <v>356</v>
      </c>
      <c r="M992" s="148" t="str">
        <f t="shared" si="150"/>
        <v>Hyundai Tucson 1.6 T-GDI 177 ISG 7DCT 4WD / benzin / 130kW / 177KS / 7DCT / 7 stupnjeva automatski / 5-vrata</v>
      </c>
      <c r="N992" s="86" t="s">
        <v>445</v>
      </c>
      <c r="O992" s="88">
        <f t="shared" si="151"/>
        <v>177</v>
      </c>
      <c r="P992" s="25"/>
      <c r="Q992" s="26"/>
      <c r="R992" s="26"/>
      <c r="S992" s="27"/>
      <c r="T992" s="27"/>
      <c r="U992" s="27"/>
      <c r="V992" s="27"/>
      <c r="W992" s="27"/>
      <c r="X992" s="26"/>
      <c r="Y992" s="26"/>
      <c r="Z992" s="27"/>
      <c r="AA992" s="27"/>
      <c r="AB992" s="27"/>
      <c r="AC992" s="75"/>
      <c r="AD992" s="26"/>
      <c r="AE992" s="29"/>
      <c r="AF992" s="30"/>
      <c r="AG992" s="30"/>
      <c r="AH992" s="29"/>
      <c r="AI992" s="30"/>
      <c r="AJ992" s="76"/>
    </row>
    <row r="993" spans="1:36" s="18" customFormat="1" x14ac:dyDescent="0.25">
      <c r="A993" s="19" t="s">
        <v>41</v>
      </c>
      <c r="B993" s="113" t="s">
        <v>438</v>
      </c>
      <c r="C993" s="113" t="s">
        <v>257</v>
      </c>
      <c r="D993" s="20" t="s">
        <v>49</v>
      </c>
      <c r="E993" s="21" t="s">
        <v>29</v>
      </c>
      <c r="F993" s="21">
        <v>5</v>
      </c>
      <c r="G993" s="21" t="s">
        <v>26</v>
      </c>
      <c r="H993" s="21">
        <v>1598</v>
      </c>
      <c r="I993" s="21">
        <v>84.9</v>
      </c>
      <c r="J993" s="1">
        <v>208989.99998781009</v>
      </c>
      <c r="K993" s="22" t="s">
        <v>441</v>
      </c>
      <c r="L993" s="23" t="s">
        <v>446</v>
      </c>
      <c r="M993" s="148" t="str">
        <f t="shared" si="150"/>
        <v>Hyundai Tucson 1.6 CRDi 115 6MT 48V / dizel / 84,9kW / 115KS / ručni / 6 stupnjeva prijenosa / 5-vrata</v>
      </c>
      <c r="N993" s="86" t="s">
        <v>421</v>
      </c>
      <c r="O993" s="88">
        <f t="shared" si="151"/>
        <v>115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19" t="s">
        <v>41</v>
      </c>
      <c r="B994" s="113" t="s">
        <v>438</v>
      </c>
      <c r="C994" s="113" t="s">
        <v>257</v>
      </c>
      <c r="D994" s="20" t="s">
        <v>86</v>
      </c>
      <c r="E994" s="21" t="s">
        <v>87</v>
      </c>
      <c r="F994" s="21">
        <v>5</v>
      </c>
      <c r="G994" s="21" t="s">
        <v>26</v>
      </c>
      <c r="H994" s="21">
        <v>1598</v>
      </c>
      <c r="I994" s="21">
        <v>100</v>
      </c>
      <c r="J994" s="1">
        <v>230789.99999238917</v>
      </c>
      <c r="K994" s="22" t="s">
        <v>441</v>
      </c>
      <c r="L994" s="23" t="s">
        <v>422</v>
      </c>
      <c r="M994" s="148" t="str">
        <f t="shared" si="150"/>
        <v>Hyundai Tucson 1.6 CRDi 48V  136 ISG 7DCT / dizel / 100kW / 136KS / 7DCT / 7 stupnjeva automatski / 5-vrata</v>
      </c>
      <c r="N994" s="86" t="s">
        <v>449</v>
      </c>
      <c r="O994" s="88">
        <f t="shared" si="151"/>
        <v>136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19" t="s">
        <v>41</v>
      </c>
      <c r="B995" s="113" t="s">
        <v>438</v>
      </c>
      <c r="C995" s="113" t="s">
        <v>439</v>
      </c>
      <c r="D995" s="20" t="s">
        <v>86</v>
      </c>
      <c r="E995" s="21" t="s">
        <v>87</v>
      </c>
      <c r="F995" s="21">
        <v>5</v>
      </c>
      <c r="G995" s="21" t="s">
        <v>26</v>
      </c>
      <c r="H995" s="21">
        <v>1598</v>
      </c>
      <c r="I995" s="21">
        <v>100</v>
      </c>
      <c r="J995" s="1">
        <v>242789.99992717267</v>
      </c>
      <c r="K995" s="22" t="s">
        <v>441</v>
      </c>
      <c r="L995" s="23" t="s">
        <v>422</v>
      </c>
      <c r="M995" s="148" t="str">
        <f t="shared" si="150"/>
        <v>Hyundai Tucson 1.6 CRDi 48V  136 ISG 7DCT 2WD / dizel / 100kW / 136KS / 7DCT / 7 stupnjeva automatski / 5-vrata</v>
      </c>
      <c r="N995" s="86" t="s">
        <v>450</v>
      </c>
      <c r="O995" s="88">
        <f t="shared" si="151"/>
        <v>136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439</v>
      </c>
      <c r="D996" s="20" t="s">
        <v>86</v>
      </c>
      <c r="E996" s="21" t="s">
        <v>87</v>
      </c>
      <c r="F996" s="21">
        <v>5</v>
      </c>
      <c r="G996" s="21" t="s">
        <v>26</v>
      </c>
      <c r="H996" s="21">
        <v>1598</v>
      </c>
      <c r="I996" s="21">
        <v>100</v>
      </c>
      <c r="J996" s="1">
        <v>257789.99999417219</v>
      </c>
      <c r="K996" s="22" t="s">
        <v>441</v>
      </c>
      <c r="L996" s="23" t="s">
        <v>447</v>
      </c>
      <c r="M996" s="148" t="str">
        <f t="shared" si="150"/>
        <v>Hyundai Tucson 1.6 CRDi 48V  136 ISG 7DCT4WD / dizel / 100kW / 136KS / 7DCT / 7 stupnjeva automatski / 5-vrata</v>
      </c>
      <c r="N996" s="86" t="s">
        <v>451</v>
      </c>
      <c r="O996" s="88">
        <f t="shared" si="151"/>
        <v>136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37" t="s">
        <v>41</v>
      </c>
      <c r="B997" s="115" t="s">
        <v>438</v>
      </c>
      <c r="C997" s="113" t="s">
        <v>440</v>
      </c>
      <c r="D997" s="20" t="s">
        <v>49</v>
      </c>
      <c r="E997" s="21" t="s">
        <v>29</v>
      </c>
      <c r="F997" s="21">
        <v>5</v>
      </c>
      <c r="G997" s="21" t="s">
        <v>26</v>
      </c>
      <c r="H997" s="21">
        <v>1995</v>
      </c>
      <c r="I997" s="21">
        <v>136</v>
      </c>
      <c r="J997" s="1">
        <v>266989.999996036</v>
      </c>
      <c r="K997" s="22" t="s">
        <v>441</v>
      </c>
      <c r="L997" s="23" t="s">
        <v>347</v>
      </c>
      <c r="M997" s="148" t="str">
        <f t="shared" si="150"/>
        <v>Hyundai Tucson 2.0 CRDi ISG 185 6M/T 4WD 48V / dizel / 136kW / 185KS / ručni / 6 stupnjeva prijenosa / 5-vrata</v>
      </c>
      <c r="N997" s="86" t="s">
        <v>452</v>
      </c>
      <c r="O997" s="88">
        <f t="shared" si="151"/>
        <v>185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51" customFormat="1" ht="15.75" thickBot="1" x14ac:dyDescent="0.3">
      <c r="A998" s="31" t="s">
        <v>41</v>
      </c>
      <c r="B998" s="70" t="s">
        <v>438</v>
      </c>
      <c r="C998" s="70" t="s">
        <v>440</v>
      </c>
      <c r="D998" s="33" t="s">
        <v>50</v>
      </c>
      <c r="E998" s="34" t="s">
        <v>295</v>
      </c>
      <c r="F998" s="34">
        <v>5</v>
      </c>
      <c r="G998" s="34" t="s">
        <v>26</v>
      </c>
      <c r="H998" s="34">
        <v>1995</v>
      </c>
      <c r="I998" s="34">
        <v>136</v>
      </c>
      <c r="J998" s="3">
        <v>282989.99999715504</v>
      </c>
      <c r="K998" s="35" t="s">
        <v>441</v>
      </c>
      <c r="L998" s="36" t="s">
        <v>448</v>
      </c>
      <c r="M998" s="149" t="str">
        <f t="shared" si="150"/>
        <v>Hyundai Tucson 2.0 CRDi ISG 185 8A/T 4WD 48V / dizel / 136kW / 185KS / automatski / 8 stupnjeva automatski / 5-vrata</v>
      </c>
      <c r="N998" s="97" t="s">
        <v>453</v>
      </c>
      <c r="O998" s="89">
        <f t="shared" si="151"/>
        <v>185</v>
      </c>
      <c r="P998" s="128"/>
      <c r="Q998" s="129"/>
      <c r="R998" s="129"/>
      <c r="S998" s="130"/>
      <c r="T998" s="130"/>
      <c r="U998" s="130"/>
      <c r="V998" s="130"/>
      <c r="W998" s="130"/>
      <c r="X998" s="129"/>
      <c r="Y998" s="129"/>
      <c r="Z998" s="130"/>
      <c r="AA998" s="130"/>
      <c r="AB998" s="130"/>
      <c r="AC998" s="131"/>
      <c r="AD998" s="129"/>
      <c r="AE998" s="132"/>
      <c r="AF998" s="133"/>
      <c r="AG998" s="133"/>
      <c r="AH998" s="132"/>
      <c r="AI998" s="133"/>
      <c r="AJ998" s="134"/>
    </row>
    <row r="999" spans="1:36" s="242" customFormat="1" ht="15.75" thickBot="1" x14ac:dyDescent="0.3">
      <c r="A999" s="263" t="s">
        <v>41</v>
      </c>
      <c r="B999" s="258" t="s">
        <v>438</v>
      </c>
      <c r="C999" s="258" t="s">
        <v>257</v>
      </c>
      <c r="D999" s="259" t="s">
        <v>49</v>
      </c>
      <c r="E999" s="230" t="s">
        <v>29</v>
      </c>
      <c r="F999" s="230">
        <v>5</v>
      </c>
      <c r="G999" s="230" t="s">
        <v>26</v>
      </c>
      <c r="H999" s="230">
        <v>1598</v>
      </c>
      <c r="I999" s="230">
        <v>84.9</v>
      </c>
      <c r="J999" s="231">
        <v>211378.64133871958</v>
      </c>
      <c r="K999" s="260" t="s">
        <v>485</v>
      </c>
      <c r="L999" s="233">
        <v>136</v>
      </c>
      <c r="M999" s="261" t="str">
        <f t="shared" si="150"/>
        <v>Hyundai Tucson 1.6 CRDi 115 6MT 48V / dizel / 84,9kW / 115KS / ručni / 6 stupnjeva prijenosa / 5-vrata</v>
      </c>
      <c r="N999" s="235" t="s">
        <v>421</v>
      </c>
      <c r="O999" s="236">
        <f t="shared" si="151"/>
        <v>115</v>
      </c>
      <c r="P999" s="237"/>
      <c r="Q999" s="238"/>
      <c r="R999" s="238"/>
      <c r="S999" s="239"/>
      <c r="T999" s="239"/>
      <c r="U999" s="239"/>
      <c r="V999" s="239"/>
      <c r="W999" s="239"/>
      <c r="X999" s="238"/>
      <c r="Y999" s="238"/>
      <c r="Z999" s="239"/>
      <c r="AA999" s="239"/>
      <c r="AB999" s="239"/>
      <c r="AC999" s="264"/>
      <c r="AD999" s="238"/>
      <c r="AE999" s="240"/>
      <c r="AF999" s="241"/>
      <c r="AG999" s="241"/>
      <c r="AH999" s="240"/>
      <c r="AI999" s="241"/>
      <c r="AJ999" s="265"/>
    </row>
    <row r="1000" spans="1:36" s="175" customFormat="1" x14ac:dyDescent="0.25">
      <c r="A1000" s="246" t="s">
        <v>41</v>
      </c>
      <c r="B1000" s="13" t="s">
        <v>492</v>
      </c>
      <c r="C1000" s="13" t="s">
        <v>392</v>
      </c>
      <c r="D1000" s="14" t="s">
        <v>49</v>
      </c>
      <c r="E1000" s="15" t="s">
        <v>29</v>
      </c>
      <c r="F1000" s="15">
        <v>5</v>
      </c>
      <c r="G1000" s="15" t="s">
        <v>25</v>
      </c>
      <c r="H1000" s="15">
        <v>1598</v>
      </c>
      <c r="I1000" s="15">
        <v>110</v>
      </c>
      <c r="J1000" s="4">
        <v>169975.00000014628</v>
      </c>
      <c r="K1000" s="16" t="s">
        <v>485</v>
      </c>
      <c r="L1000" s="17">
        <v>151</v>
      </c>
      <c r="M1000" s="169" t="str">
        <f t="shared" si="150"/>
        <v>Hyundai Tucson 1.6T 150 6MT 2WD / benzin / 110kW / 150KS / ručni / 6 stupnjeva prijenosa / 5-vrata</v>
      </c>
      <c r="N1000" s="96" t="s">
        <v>495</v>
      </c>
      <c r="O1000" s="87">
        <f t="shared" si="151"/>
        <v>150</v>
      </c>
      <c r="P1000" s="176"/>
      <c r="Q1000" s="171"/>
      <c r="R1000" s="171"/>
      <c r="S1000" s="172"/>
      <c r="T1000" s="172"/>
      <c r="U1000" s="172"/>
      <c r="V1000" s="172"/>
      <c r="W1000" s="172"/>
      <c r="X1000" s="171"/>
      <c r="Y1000" s="171"/>
      <c r="Z1000" s="172"/>
      <c r="AA1000" s="172"/>
      <c r="AB1000" s="172"/>
      <c r="AC1000" s="203"/>
      <c r="AD1000" s="171"/>
      <c r="AE1000" s="173"/>
      <c r="AF1000" s="174"/>
      <c r="AG1000" s="174"/>
      <c r="AH1000" s="173"/>
      <c r="AI1000" s="174"/>
      <c r="AJ1000" s="247"/>
    </row>
    <row r="1001" spans="1:36" s="147" customFormat="1" x14ac:dyDescent="0.25">
      <c r="A1001" s="101" t="s">
        <v>41</v>
      </c>
      <c r="B1001" s="113" t="s">
        <v>492</v>
      </c>
      <c r="C1001" s="113" t="s">
        <v>493</v>
      </c>
      <c r="D1001" s="20" t="s">
        <v>49</v>
      </c>
      <c r="E1001" s="21" t="s">
        <v>29</v>
      </c>
      <c r="F1001" s="21">
        <v>5</v>
      </c>
      <c r="G1001" s="21" t="s">
        <v>25</v>
      </c>
      <c r="H1001" s="21">
        <v>1598</v>
      </c>
      <c r="I1001" s="21">
        <v>110</v>
      </c>
      <c r="J1001" s="1">
        <v>194835.00000907615</v>
      </c>
      <c r="K1001" s="22" t="s">
        <v>485</v>
      </c>
      <c r="L1001" s="23">
        <v>149</v>
      </c>
      <c r="M1001" s="148" t="str">
        <f t="shared" si="150"/>
        <v>Hyundai Tucson 1.6T 150 6MT 2WD 48V / benzin / 110kW / 150KS / ručni / 6 stupnjeva prijenosa / 5-vrata</v>
      </c>
      <c r="N1001" s="86" t="s">
        <v>496</v>
      </c>
      <c r="O1001" s="88">
        <f t="shared" si="151"/>
        <v>150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47" customFormat="1" x14ac:dyDescent="0.25">
      <c r="A1002" s="101" t="s">
        <v>41</v>
      </c>
      <c r="B1002" s="113" t="s">
        <v>492</v>
      </c>
      <c r="C1002" s="113" t="s">
        <v>493</v>
      </c>
      <c r="D1002" s="20" t="s">
        <v>86</v>
      </c>
      <c r="E1002" s="21" t="s">
        <v>87</v>
      </c>
      <c r="F1002" s="21">
        <v>5</v>
      </c>
      <c r="G1002" s="21" t="s">
        <v>25</v>
      </c>
      <c r="H1002" s="21">
        <v>1598</v>
      </c>
      <c r="I1002" s="21">
        <v>110</v>
      </c>
      <c r="J1002" s="1">
        <v>205835.00009787543</v>
      </c>
      <c r="K1002" s="22" t="s">
        <v>485</v>
      </c>
      <c r="L1002" s="23">
        <v>145</v>
      </c>
      <c r="M1002" s="148" t="str">
        <f t="shared" si="150"/>
        <v>Hyundai Tucson 1.6T 150 7DCT 2WD 48V / benzin / 110kW / 150KS / 7DCT / 7 stupnjeva automatski / 5-vrata</v>
      </c>
      <c r="N1002" s="86" t="s">
        <v>497</v>
      </c>
      <c r="O1002" s="88">
        <f t="shared" si="151"/>
        <v>150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47" customFormat="1" x14ac:dyDescent="0.25">
      <c r="A1003" s="101" t="s">
        <v>41</v>
      </c>
      <c r="B1003" s="113" t="s">
        <v>492</v>
      </c>
      <c r="C1003" s="113" t="s">
        <v>493</v>
      </c>
      <c r="D1003" s="20" t="s">
        <v>49</v>
      </c>
      <c r="E1003" s="21" t="s">
        <v>29</v>
      </c>
      <c r="F1003" s="21">
        <v>5</v>
      </c>
      <c r="G1003" s="21" t="s">
        <v>25</v>
      </c>
      <c r="H1003" s="21">
        <v>1598</v>
      </c>
      <c r="I1003" s="21">
        <v>132</v>
      </c>
      <c r="J1003" s="1">
        <v>199990.00000744406</v>
      </c>
      <c r="K1003" s="22" t="s">
        <v>485</v>
      </c>
      <c r="L1003" s="23">
        <v>147</v>
      </c>
      <c r="M1003" s="148" t="str">
        <f t="shared" si="150"/>
        <v>Hyundai Tucson 1.6T 180 6MT 2WD 48V / benzin / 132kW / 180KS / ručni / 6 stupnjeva prijenosa / 5-vrata</v>
      </c>
      <c r="N1003" s="86" t="s">
        <v>498</v>
      </c>
      <c r="O1003" s="88">
        <f t="shared" si="151"/>
        <v>180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47" customFormat="1" x14ac:dyDescent="0.25">
      <c r="A1004" s="101" t="s">
        <v>41</v>
      </c>
      <c r="B1004" s="113" t="s">
        <v>492</v>
      </c>
      <c r="C1004" s="113" t="s">
        <v>107</v>
      </c>
      <c r="D1004" s="20" t="s">
        <v>49</v>
      </c>
      <c r="E1004" s="21" t="s">
        <v>29</v>
      </c>
      <c r="F1004" s="21">
        <v>5</v>
      </c>
      <c r="G1004" s="21" t="s">
        <v>25</v>
      </c>
      <c r="H1004" s="21">
        <v>1598</v>
      </c>
      <c r="I1004" s="21">
        <v>110</v>
      </c>
      <c r="J1004" s="1">
        <v>206835.00004120174</v>
      </c>
      <c r="K1004" s="22" t="s">
        <v>485</v>
      </c>
      <c r="L1004" s="23">
        <v>150</v>
      </c>
      <c r="M1004" s="148" t="str">
        <f t="shared" si="150"/>
        <v>Hyundai Tucson 1.6T 150 6MT 2WD 48V / benzin / 110kW / 150KS / ručni / 6 stupnjeva prijenosa / 5-vrata</v>
      </c>
      <c r="N1004" s="86" t="s">
        <v>496</v>
      </c>
      <c r="O1004" s="88">
        <f t="shared" si="151"/>
        <v>150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/>
      <c r="AE1004" s="29"/>
      <c r="AF1004" s="30"/>
      <c r="AG1004" s="30"/>
      <c r="AH1004" s="29"/>
      <c r="AI1004" s="30"/>
      <c r="AJ1004" s="76"/>
    </row>
    <row r="1005" spans="1:36" s="147" customFormat="1" x14ac:dyDescent="0.25">
      <c r="A1005" s="101" t="s">
        <v>41</v>
      </c>
      <c r="B1005" s="113" t="s">
        <v>492</v>
      </c>
      <c r="C1005" s="113" t="s">
        <v>107</v>
      </c>
      <c r="D1005" s="20" t="s">
        <v>86</v>
      </c>
      <c r="E1005" s="21" t="s">
        <v>87</v>
      </c>
      <c r="F1005" s="21">
        <v>5</v>
      </c>
      <c r="G1005" s="21" t="s">
        <v>25</v>
      </c>
      <c r="H1005" s="21">
        <v>1598</v>
      </c>
      <c r="I1005" s="21">
        <v>110</v>
      </c>
      <c r="J1005" s="1">
        <v>217835.00004791969</v>
      </c>
      <c r="K1005" s="22" t="s">
        <v>485</v>
      </c>
      <c r="L1005" s="23">
        <v>146</v>
      </c>
      <c r="M1005" s="148" t="str">
        <f t="shared" si="150"/>
        <v>Hyundai Tucson 1.6T 150 7DCT 2WD 48V / benzin / 110kW / 150KS / 7DCT / 7 stupnjeva automatski / 5-vrata</v>
      </c>
      <c r="N1005" s="86" t="s">
        <v>497</v>
      </c>
      <c r="O1005" s="88">
        <f t="shared" si="151"/>
        <v>150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/>
      <c r="AE1005" s="29"/>
      <c r="AF1005" s="30"/>
      <c r="AG1005" s="30"/>
      <c r="AH1005" s="29"/>
      <c r="AI1005" s="30"/>
      <c r="AJ1005" s="76"/>
    </row>
    <row r="1006" spans="1:36" s="147" customFormat="1" x14ac:dyDescent="0.25">
      <c r="A1006" s="101" t="s">
        <v>41</v>
      </c>
      <c r="B1006" s="113" t="s">
        <v>492</v>
      </c>
      <c r="C1006" s="113" t="s">
        <v>107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132</v>
      </c>
      <c r="J1006" s="1">
        <v>211990.00008674804</v>
      </c>
      <c r="K1006" s="22" t="s">
        <v>485</v>
      </c>
      <c r="L1006" s="23">
        <v>149</v>
      </c>
      <c r="M1006" s="148" t="str">
        <f t="shared" si="150"/>
        <v>Hyundai Tucson 1.6T 180 6MT 2WD 48V / benzin / 132kW / 180KS / ručni / 6 stupnjeva prijenosa / 5-vrata</v>
      </c>
      <c r="N1006" s="86" t="s">
        <v>498</v>
      </c>
      <c r="O1006" s="88">
        <f t="shared" si="151"/>
        <v>180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393</v>
      </c>
      <c r="D1007" s="20" t="s">
        <v>49</v>
      </c>
      <c r="E1007" s="21" t="s">
        <v>29</v>
      </c>
      <c r="F1007" s="21">
        <v>5</v>
      </c>
      <c r="G1007" s="21" t="s">
        <v>25</v>
      </c>
      <c r="H1007" s="21">
        <v>1598</v>
      </c>
      <c r="I1007" s="21">
        <v>110</v>
      </c>
      <c r="J1007" s="1">
        <v>217835.00004105957</v>
      </c>
      <c r="K1007" s="22" t="s">
        <v>485</v>
      </c>
      <c r="L1007" s="23">
        <v>151</v>
      </c>
      <c r="M1007" s="148" t="str">
        <f t="shared" si="150"/>
        <v>Hyundai Tucson 1.6T 150 6MT 2WD 48V / benzin / 110kW / 150KS / ručni / 6 stupnjeva prijenosa / 5-vrata</v>
      </c>
      <c r="N1007" s="86" t="s">
        <v>496</v>
      </c>
      <c r="O1007" s="88">
        <f t="shared" si="151"/>
        <v>150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393</v>
      </c>
      <c r="D1008" s="20" t="s">
        <v>86</v>
      </c>
      <c r="E1008" s="21" t="s">
        <v>87</v>
      </c>
      <c r="F1008" s="21">
        <v>5</v>
      </c>
      <c r="G1008" s="21" t="s">
        <v>25</v>
      </c>
      <c r="H1008" s="21">
        <v>1598</v>
      </c>
      <c r="I1008" s="21">
        <v>110</v>
      </c>
      <c r="J1008" s="1">
        <v>228835.00013053269</v>
      </c>
      <c r="K1008" s="22" t="s">
        <v>485</v>
      </c>
      <c r="L1008" s="23">
        <v>146</v>
      </c>
      <c r="M1008" s="148" t="str">
        <f t="shared" si="150"/>
        <v>Hyundai Tucson 1.6T 150 7DCT 2WD 48V / benzin / 110kW / 150KS / 7DCT / 7 stupnjeva automatski / 5-vrata</v>
      </c>
      <c r="N1008" s="86" t="s">
        <v>497</v>
      </c>
      <c r="O1008" s="88">
        <f t="shared" si="151"/>
        <v>150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393</v>
      </c>
      <c r="D1009" s="20" t="s">
        <v>49</v>
      </c>
      <c r="E1009" s="21" t="s">
        <v>29</v>
      </c>
      <c r="F1009" s="21">
        <v>5</v>
      </c>
      <c r="G1009" s="21" t="s">
        <v>25</v>
      </c>
      <c r="H1009" s="21">
        <v>1598</v>
      </c>
      <c r="I1009" s="21">
        <v>132</v>
      </c>
      <c r="J1009" s="1">
        <v>222990.00039962816</v>
      </c>
      <c r="K1009" s="22" t="s">
        <v>485</v>
      </c>
      <c r="L1009" s="23">
        <v>149</v>
      </c>
      <c r="M1009" s="148" t="str">
        <f t="shared" si="150"/>
        <v>Hyundai Tucson 1.6T 180 6MT 2WD 48V / benzin / 132kW / 180KS / ručni / 6 stupnjeva prijenosa / 5-vrata</v>
      </c>
      <c r="N1009" s="86" t="s">
        <v>498</v>
      </c>
      <c r="O1009" s="88">
        <f t="shared" si="151"/>
        <v>180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393</v>
      </c>
      <c r="D1010" s="20" t="s">
        <v>86</v>
      </c>
      <c r="E1010" s="21" t="s">
        <v>87</v>
      </c>
      <c r="F1010" s="21">
        <v>5</v>
      </c>
      <c r="G1010" s="21" t="s">
        <v>25</v>
      </c>
      <c r="H1010" s="21">
        <v>1598</v>
      </c>
      <c r="I1010" s="21">
        <v>132</v>
      </c>
      <c r="J1010" s="1">
        <v>246835.0000460977</v>
      </c>
      <c r="K1010" s="22" t="s">
        <v>485</v>
      </c>
      <c r="L1010" s="23">
        <v>159</v>
      </c>
      <c r="M1010" s="148" t="str">
        <f t="shared" si="150"/>
        <v>Hyundai Tucson 1.6T 180 7DCT 4WD 48V / benzin / 132kW / 180KS / 7DCT / 7 stupnjeva automatski / 5-vrata</v>
      </c>
      <c r="N1010" s="86" t="s">
        <v>499</v>
      </c>
      <c r="O1010" s="88">
        <f t="shared" si="151"/>
        <v>180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494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132</v>
      </c>
      <c r="J1011" s="1">
        <v>249990.0004009527</v>
      </c>
      <c r="K1011" s="22" t="s">
        <v>485</v>
      </c>
      <c r="L1011" s="23">
        <v>151</v>
      </c>
      <c r="M1011" s="148" t="str">
        <f t="shared" si="150"/>
        <v>Hyundai Tucson 1.6T 180 6MT 2WD 48V / benzin / 132kW / 180KS / ručni / 6 stupnjeva prijenosa / 5-vrata</v>
      </c>
      <c r="N1011" s="86" t="s">
        <v>498</v>
      </c>
      <c r="O1011" s="88">
        <f t="shared" si="151"/>
        <v>180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494</v>
      </c>
      <c r="D1012" s="20" t="s">
        <v>86</v>
      </c>
      <c r="E1012" s="21" t="s">
        <v>87</v>
      </c>
      <c r="F1012" s="21">
        <v>5</v>
      </c>
      <c r="G1012" s="21" t="s">
        <v>25</v>
      </c>
      <c r="H1012" s="21">
        <v>1598</v>
      </c>
      <c r="I1012" s="21">
        <v>132</v>
      </c>
      <c r="J1012" s="1">
        <v>278835.00004454993</v>
      </c>
      <c r="K1012" s="22" t="s">
        <v>485</v>
      </c>
      <c r="L1012" s="23">
        <v>159</v>
      </c>
      <c r="M1012" s="148" t="str">
        <f t="shared" si="150"/>
        <v>Hyundai Tucson 1.6T 180 7DCT 4WD 48V / benzin / 132kW / 180KS / 7DCT / 7 stupnjeva automatski / 5-vrata</v>
      </c>
      <c r="N1012" s="86" t="s">
        <v>499</v>
      </c>
      <c r="O1012" s="88">
        <f t="shared" si="151"/>
        <v>180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392</v>
      </c>
      <c r="D1013" s="20" t="s">
        <v>49</v>
      </c>
      <c r="E1013" s="21" t="s">
        <v>29</v>
      </c>
      <c r="F1013" s="21">
        <v>5</v>
      </c>
      <c r="G1013" s="21" t="s">
        <v>26</v>
      </c>
      <c r="H1013" s="21">
        <v>1598</v>
      </c>
      <c r="I1013" s="21">
        <v>84.9</v>
      </c>
      <c r="J1013" s="1">
        <v>188350.00000036339</v>
      </c>
      <c r="K1013" s="22" t="s">
        <v>485</v>
      </c>
      <c r="L1013" s="23">
        <v>138</v>
      </c>
      <c r="M1013" s="148" t="str">
        <f t="shared" si="150"/>
        <v>Hyundai Tucson 1.6 CRDi ISG 115 6MT 2WD / dizel / 84,9kW / 115KS / ručni / 6 stupnjeva prijenosa / 5-vrata</v>
      </c>
      <c r="N1013" s="86" t="s">
        <v>500</v>
      </c>
      <c r="O1013" s="88">
        <f t="shared" si="151"/>
        <v>115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493</v>
      </c>
      <c r="D1014" s="20" t="s">
        <v>49</v>
      </c>
      <c r="E1014" s="21" t="s">
        <v>29</v>
      </c>
      <c r="F1014" s="21">
        <v>5</v>
      </c>
      <c r="G1014" s="21" t="s">
        <v>26</v>
      </c>
      <c r="H1014" s="21">
        <v>1598</v>
      </c>
      <c r="I1014" s="21">
        <v>84.9</v>
      </c>
      <c r="J1014" s="1">
        <v>204210.00006180184</v>
      </c>
      <c r="K1014" s="22" t="s">
        <v>485</v>
      </c>
      <c r="L1014" s="23">
        <v>138</v>
      </c>
      <c r="M1014" s="148" t="str">
        <f t="shared" si="150"/>
        <v>Hyundai Tucson 1.6 CRDi ISG 115 6MT 2WD / dizel / 84,9kW / 115KS / ručni / 6 stupnjeva prijenosa / 5-vrata</v>
      </c>
      <c r="N1014" s="86" t="s">
        <v>500</v>
      </c>
      <c r="O1014" s="88">
        <f t="shared" si="151"/>
        <v>115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493</v>
      </c>
      <c r="D1015" s="20" t="s">
        <v>86</v>
      </c>
      <c r="E1015" s="21" t="s">
        <v>87</v>
      </c>
      <c r="F1015" s="21">
        <v>5</v>
      </c>
      <c r="G1015" s="21" t="s">
        <v>26</v>
      </c>
      <c r="H1015" s="21">
        <v>1598</v>
      </c>
      <c r="I1015" s="21">
        <v>100</v>
      </c>
      <c r="J1015" s="1">
        <v>225835.00004170538</v>
      </c>
      <c r="K1015" s="22" t="s">
        <v>485</v>
      </c>
      <c r="L1015" s="23">
        <v>139</v>
      </c>
      <c r="M1015" s="148" t="str">
        <f t="shared" si="150"/>
        <v>Hyundai Tucson 1.6 CRDi ISG 136 7DCT 2WD / dizel / 100kW / 136KS / 7DCT / 7 stupnjeva automatski / 5-vrata</v>
      </c>
      <c r="N1015" s="86" t="s">
        <v>501</v>
      </c>
      <c r="O1015" s="88">
        <f t="shared" si="151"/>
        <v>136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107</v>
      </c>
      <c r="D1016" s="20" t="s">
        <v>49</v>
      </c>
      <c r="E1016" s="21" t="s">
        <v>29</v>
      </c>
      <c r="F1016" s="21">
        <v>5</v>
      </c>
      <c r="G1016" s="21" t="s">
        <v>26</v>
      </c>
      <c r="H1016" s="21">
        <v>1598</v>
      </c>
      <c r="I1016" s="21">
        <v>84.9</v>
      </c>
      <c r="J1016" s="1">
        <v>216210.00004117916</v>
      </c>
      <c r="K1016" s="22" t="s">
        <v>485</v>
      </c>
      <c r="L1016" s="23">
        <v>140</v>
      </c>
      <c r="M1016" s="148" t="str">
        <f t="shared" si="150"/>
        <v>Hyundai Tucson 1.6 CRDi ISG 115 6MT 2WD / dizel / 84,9kW / 115KS / ručni / 6 stupnjeva prijenosa / 5-vrata</v>
      </c>
      <c r="N1016" s="86" t="s">
        <v>500</v>
      </c>
      <c r="O1016" s="88">
        <f t="shared" si="151"/>
        <v>115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107</v>
      </c>
      <c r="D1017" s="20" t="s">
        <v>86</v>
      </c>
      <c r="E1017" s="21" t="s">
        <v>87</v>
      </c>
      <c r="F1017" s="21">
        <v>5</v>
      </c>
      <c r="G1017" s="21" t="s">
        <v>26</v>
      </c>
      <c r="H1017" s="21">
        <v>1598</v>
      </c>
      <c r="I1017" s="21">
        <v>100</v>
      </c>
      <c r="J1017" s="1">
        <v>237835.00009691739</v>
      </c>
      <c r="K1017" s="22" t="s">
        <v>485</v>
      </c>
      <c r="L1017" s="23">
        <v>141</v>
      </c>
      <c r="M1017" s="148" t="str">
        <f t="shared" si="150"/>
        <v>Hyundai Tucson 1.6 CRDi ISG 136 7DCT 2WD / dizel / 100kW / 136KS / 7DCT / 7 stupnjeva automatski / 5-vrata</v>
      </c>
      <c r="N1017" s="86" t="s">
        <v>501</v>
      </c>
      <c r="O1017" s="88">
        <f t="shared" si="151"/>
        <v>136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393</v>
      </c>
      <c r="D1018" s="20" t="s">
        <v>86</v>
      </c>
      <c r="E1018" s="21" t="s">
        <v>87</v>
      </c>
      <c r="F1018" s="21">
        <v>5</v>
      </c>
      <c r="G1018" s="21" t="s">
        <v>26</v>
      </c>
      <c r="H1018" s="21">
        <v>1598</v>
      </c>
      <c r="I1018" s="21">
        <v>100</v>
      </c>
      <c r="J1018" s="1">
        <v>248835.00042812957</v>
      </c>
      <c r="K1018" s="22" t="s">
        <v>485</v>
      </c>
      <c r="L1018" s="23">
        <v>141</v>
      </c>
      <c r="M1018" s="148" t="str">
        <f t="shared" ref="M1018:M1045" si="154">N1018&amp;" / "&amp;G1018&amp;" / "&amp;I1018&amp;"kW"&amp;" / "&amp;O1018&amp;"KS"&amp;" / "&amp;D1018&amp;" / "&amp;E1018&amp;" / "&amp;F1018&amp;"-vrata"</f>
        <v>Hyundai Tucson 1.6 CRDi ISG 136 7DCT 2WD / dizel / 100kW / 136KS / 7DCT / 7 stupnjeva automatski / 5-vrata</v>
      </c>
      <c r="N1018" s="86" t="s">
        <v>501</v>
      </c>
      <c r="O1018" s="88">
        <f t="shared" si="151"/>
        <v>136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393</v>
      </c>
      <c r="D1019" s="20" t="s">
        <v>86</v>
      </c>
      <c r="E1019" s="21" t="s">
        <v>87</v>
      </c>
      <c r="F1019" s="21">
        <v>5</v>
      </c>
      <c r="G1019" s="21" t="s">
        <v>26</v>
      </c>
      <c r="H1019" s="21">
        <v>1598</v>
      </c>
      <c r="I1019" s="21">
        <v>100</v>
      </c>
      <c r="J1019" s="1">
        <v>263835.00068727037</v>
      </c>
      <c r="K1019" s="22" t="s">
        <v>485</v>
      </c>
      <c r="L1019" s="23">
        <v>153</v>
      </c>
      <c r="M1019" s="148" t="str">
        <f t="shared" si="154"/>
        <v>Hyundai Tucson 1.6 CRDi ISG 136 7DCT 4WD / dizel / 100kW / 136KS / 7DCT / 7 stupnjeva automatski / 5-vrata</v>
      </c>
      <c r="N1019" s="86" t="s">
        <v>502</v>
      </c>
      <c r="O1019" s="88">
        <f t="shared" si="151"/>
        <v>136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494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280835.00041831838</v>
      </c>
      <c r="K1020" s="22" t="s">
        <v>485</v>
      </c>
      <c r="L1020" s="23">
        <v>144</v>
      </c>
      <c r="M1020" s="148" t="str">
        <f t="shared" si="154"/>
        <v>Hyundai Tucson 1.6 CRDi ISG 136 7DCT 2WD / dizel / 100kW / 136KS / 7DCT / 7 stupnjeva automatski / 5-vrata</v>
      </c>
      <c r="N1020" s="86" t="s">
        <v>501</v>
      </c>
      <c r="O1020" s="88">
        <f t="shared" si="151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54" customFormat="1" ht="15.75" thickBot="1" x14ac:dyDescent="0.3">
      <c r="A1021" s="245" t="s">
        <v>41</v>
      </c>
      <c r="B1021" s="157" t="s">
        <v>492</v>
      </c>
      <c r="C1021" s="157" t="s">
        <v>494</v>
      </c>
      <c r="D1021" s="158" t="s">
        <v>86</v>
      </c>
      <c r="E1021" s="105" t="s">
        <v>87</v>
      </c>
      <c r="F1021" s="105">
        <v>5</v>
      </c>
      <c r="G1021" s="105" t="s">
        <v>26</v>
      </c>
      <c r="H1021" s="105">
        <v>1598</v>
      </c>
      <c r="I1021" s="105">
        <v>100</v>
      </c>
      <c r="J1021" s="106">
        <v>295835.00068431714</v>
      </c>
      <c r="K1021" s="159" t="s">
        <v>485</v>
      </c>
      <c r="L1021" s="108">
        <v>156</v>
      </c>
      <c r="M1021" s="244" t="str">
        <f t="shared" si="154"/>
        <v>Hyundai Tucson 1.6 CRDi ISG 136 7DCT 4WD / dizel / 100kW / 136KS / 7DCT / 7 stupnjeva automatski / 5-vrata</v>
      </c>
      <c r="N1021" s="110" t="s">
        <v>502</v>
      </c>
      <c r="O1021" s="161">
        <f t="shared" si="151"/>
        <v>136</v>
      </c>
      <c r="P1021" s="135"/>
      <c r="Q1021" s="136"/>
      <c r="R1021" s="136"/>
      <c r="S1021" s="137"/>
      <c r="T1021" s="137"/>
      <c r="U1021" s="137"/>
      <c r="V1021" s="137"/>
      <c r="W1021" s="137"/>
      <c r="X1021" s="136"/>
      <c r="Y1021" s="136"/>
      <c r="Z1021" s="137"/>
      <c r="AA1021" s="137"/>
      <c r="AB1021" s="137"/>
      <c r="AC1021" s="162"/>
      <c r="AD1021" s="136"/>
      <c r="AE1021" s="138"/>
      <c r="AF1021" s="139"/>
      <c r="AG1021" s="139"/>
      <c r="AH1021" s="138"/>
      <c r="AI1021" s="139"/>
      <c r="AJ1021" s="163"/>
    </row>
    <row r="1022" spans="1:36" s="175" customFormat="1" x14ac:dyDescent="0.25">
      <c r="A1022" s="246" t="s">
        <v>41</v>
      </c>
      <c r="B1022" s="13" t="s">
        <v>492</v>
      </c>
      <c r="C1022" s="13" t="s">
        <v>510</v>
      </c>
      <c r="D1022" s="14" t="s">
        <v>49</v>
      </c>
      <c r="E1022" s="15" t="s">
        <v>29</v>
      </c>
      <c r="F1022" s="15">
        <v>5</v>
      </c>
      <c r="G1022" s="15" t="s">
        <v>25</v>
      </c>
      <c r="H1022" s="15">
        <v>1598</v>
      </c>
      <c r="I1022" s="15">
        <v>110</v>
      </c>
      <c r="J1022" s="4">
        <v>189906.5</v>
      </c>
      <c r="K1022" s="16" t="s">
        <v>485</v>
      </c>
      <c r="L1022" s="17">
        <v>150</v>
      </c>
      <c r="M1022" s="169" t="str">
        <f t="shared" si="154"/>
        <v>Hyundai Tucson 1.6T 150 6MT 2WD 48V / benzin / 110kW / 150KS / ručni / 6 stupnjeva prijenosa / 5-vrata</v>
      </c>
      <c r="N1022" s="96" t="s">
        <v>496</v>
      </c>
      <c r="O1022" s="87">
        <f t="shared" si="151"/>
        <v>150</v>
      </c>
      <c r="P1022" s="176"/>
      <c r="Q1022" s="171"/>
      <c r="R1022" s="171"/>
      <c r="S1022" s="172"/>
      <c r="T1022" s="172"/>
      <c r="U1022" s="172"/>
      <c r="V1022" s="172"/>
      <c r="W1022" s="172"/>
      <c r="X1022" s="171"/>
      <c r="Y1022" s="171"/>
      <c r="Z1022" s="172"/>
      <c r="AA1022" s="172"/>
      <c r="AB1022" s="172"/>
      <c r="AC1022" s="203"/>
      <c r="AD1022" s="171"/>
      <c r="AE1022" s="173"/>
      <c r="AF1022" s="174"/>
      <c r="AG1022" s="174"/>
      <c r="AH1022" s="173"/>
      <c r="AI1022" s="174"/>
      <c r="AJ1022" s="247"/>
    </row>
    <row r="1023" spans="1:36" s="147" customFormat="1" x14ac:dyDescent="0.25">
      <c r="A1023" s="101" t="s">
        <v>41</v>
      </c>
      <c r="B1023" s="113" t="s">
        <v>492</v>
      </c>
      <c r="C1023" s="113" t="s">
        <v>510</v>
      </c>
      <c r="D1023" s="20" t="s">
        <v>49</v>
      </c>
      <c r="E1023" s="21" t="s">
        <v>29</v>
      </c>
      <c r="F1023" s="21">
        <v>5</v>
      </c>
      <c r="G1023" s="21" t="s">
        <v>25</v>
      </c>
      <c r="H1023" s="21">
        <v>1598</v>
      </c>
      <c r="I1023" s="21">
        <v>132</v>
      </c>
      <c r="J1023" s="1">
        <v>194981.03</v>
      </c>
      <c r="K1023" s="22" t="s">
        <v>485</v>
      </c>
      <c r="L1023" s="23">
        <v>149</v>
      </c>
      <c r="M1023" s="148" t="str">
        <f t="shared" si="154"/>
        <v>Hyundai Tucson 1.6T 180 6MT 2WD 48V / benzin / 132kW / 180KS / ručni / 6 stupnjeva prijenosa / 5-vrata</v>
      </c>
      <c r="N1023" s="86" t="s">
        <v>498</v>
      </c>
      <c r="O1023" s="88">
        <f t="shared" si="151"/>
        <v>180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509</v>
      </c>
      <c r="D1024" s="20" t="s">
        <v>86</v>
      </c>
      <c r="E1024" s="21" t="s">
        <v>87</v>
      </c>
      <c r="F1024" s="21">
        <v>5</v>
      </c>
      <c r="G1024" s="21" t="s">
        <v>25</v>
      </c>
      <c r="H1024" s="21">
        <v>1598</v>
      </c>
      <c r="I1024" s="21">
        <v>110</v>
      </c>
      <c r="J1024" s="1">
        <v>195400</v>
      </c>
      <c r="K1024" s="22" t="s">
        <v>485</v>
      </c>
      <c r="L1024" s="23">
        <v>146</v>
      </c>
      <c r="M1024" s="148" t="str">
        <f t="shared" si="154"/>
        <v>Hyundai Tucson 1.6T 150 7DCT 2WD 48V / benzin / 110kW / 150KS / 7DCT / 7 stupnjeva automatski / 5-vrata</v>
      </c>
      <c r="N1024" s="86" t="s">
        <v>497</v>
      </c>
      <c r="O1024" s="88">
        <f t="shared" si="151"/>
        <v>150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x14ac:dyDescent="0.25">
      <c r="A1025" s="101" t="s">
        <v>41</v>
      </c>
      <c r="B1025" s="113" t="s">
        <v>492</v>
      </c>
      <c r="C1025" s="113" t="s">
        <v>509</v>
      </c>
      <c r="D1025" s="20" t="s">
        <v>49</v>
      </c>
      <c r="E1025" s="21" t="s">
        <v>29</v>
      </c>
      <c r="F1025" s="21">
        <v>5</v>
      </c>
      <c r="G1025" s="21" t="s">
        <v>25</v>
      </c>
      <c r="H1025" s="21">
        <v>1598</v>
      </c>
      <c r="I1025" s="21">
        <v>110</v>
      </c>
      <c r="J1025" s="1">
        <v>189932.78</v>
      </c>
      <c r="K1025" s="22" t="s">
        <v>485</v>
      </c>
      <c r="L1025" s="23">
        <v>150</v>
      </c>
      <c r="M1025" s="148" t="str">
        <f t="shared" si="154"/>
        <v>Hyundai Tucson 1.6T 150 6MT 2WD 48V / benzin / 110kW / 150KS / ručni / 6 stupnjeva prijenosa / 5-vrata</v>
      </c>
      <c r="N1025" s="86" t="s">
        <v>496</v>
      </c>
      <c r="O1025" s="88">
        <f t="shared" si="151"/>
        <v>150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47" customFormat="1" x14ac:dyDescent="0.25">
      <c r="A1026" s="101" t="s">
        <v>41</v>
      </c>
      <c r="B1026" s="113" t="s">
        <v>492</v>
      </c>
      <c r="C1026" s="113" t="s">
        <v>510</v>
      </c>
      <c r="D1026" s="20" t="s">
        <v>86</v>
      </c>
      <c r="E1026" s="21" t="s">
        <v>87</v>
      </c>
      <c r="F1026" s="21">
        <v>5</v>
      </c>
      <c r="G1026" s="21" t="s">
        <v>26</v>
      </c>
      <c r="H1026" s="21">
        <v>1598</v>
      </c>
      <c r="I1026" s="21">
        <v>100</v>
      </c>
      <c r="J1026" s="1">
        <v>216878.35</v>
      </c>
      <c r="K1026" s="22" t="s">
        <v>485</v>
      </c>
      <c r="L1026" s="23">
        <v>141</v>
      </c>
      <c r="M1026" s="148" t="str">
        <f t="shared" si="154"/>
        <v>Hyundai Tucson 1.6 CRDi ISG 136 7DCT 2WD / dizel / 100kW / 136KS / 7DCT / 7 stupnjeva automatski / 5-vrata</v>
      </c>
      <c r="N1026" s="86" t="s">
        <v>501</v>
      </c>
      <c r="O1026" s="88">
        <f t="shared" si="151"/>
        <v>136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47" customFormat="1" x14ac:dyDescent="0.25">
      <c r="A1027" s="101" t="s">
        <v>41</v>
      </c>
      <c r="B1027" s="113" t="s">
        <v>492</v>
      </c>
      <c r="C1027" s="113" t="s">
        <v>509</v>
      </c>
      <c r="D1027" s="20" t="s">
        <v>86</v>
      </c>
      <c r="E1027" s="21" t="s">
        <v>87</v>
      </c>
      <c r="F1027" s="21">
        <v>5</v>
      </c>
      <c r="G1027" s="21" t="s">
        <v>26</v>
      </c>
      <c r="H1027" s="21">
        <v>1598</v>
      </c>
      <c r="I1027" s="21">
        <v>100</v>
      </c>
      <c r="J1027" s="1">
        <v>216901</v>
      </c>
      <c r="K1027" s="22" t="s">
        <v>485</v>
      </c>
      <c r="L1027" s="23">
        <v>141</v>
      </c>
      <c r="M1027" s="148" t="str">
        <f t="shared" si="154"/>
        <v>Hyundai Tucson 1.6 CRDi ISG 136 7DCT 2WD / dizel / 100kW / 136KS / 7DCT / 7 stupnjeva automatski / 5-vrata</v>
      </c>
      <c r="N1027" s="86" t="s">
        <v>501</v>
      </c>
      <c r="O1027" s="88">
        <f t="shared" si="151"/>
        <v>136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50" customFormat="1" ht="15.75" thickBot="1" x14ac:dyDescent="0.3">
      <c r="A1028" s="226" t="s">
        <v>41</v>
      </c>
      <c r="B1028" s="70" t="s">
        <v>492</v>
      </c>
      <c r="C1028" s="70" t="s">
        <v>511</v>
      </c>
      <c r="D1028" s="33" t="s">
        <v>86</v>
      </c>
      <c r="E1028" s="34" t="s">
        <v>87</v>
      </c>
      <c r="F1028" s="34">
        <v>5</v>
      </c>
      <c r="G1028" s="34" t="s">
        <v>25</v>
      </c>
      <c r="H1028" s="34">
        <v>1598</v>
      </c>
      <c r="I1028" s="34">
        <v>132</v>
      </c>
      <c r="J1028" s="3">
        <v>271835</v>
      </c>
      <c r="K1028" s="35" t="s">
        <v>485</v>
      </c>
      <c r="L1028" s="36">
        <v>159</v>
      </c>
      <c r="M1028" s="149" t="str">
        <f t="shared" si="154"/>
        <v>Hyundai Tucson 1.6T 180 7DCT 4WD 48V / benzin / 132kW / 180KS / 7DCT / 7 stupnjeva automatski / 5-vrata</v>
      </c>
      <c r="N1028" s="97" t="s">
        <v>499</v>
      </c>
      <c r="O1028" s="89">
        <f t="shared" si="151"/>
        <v>180</v>
      </c>
      <c r="P1028" s="128"/>
      <c r="Q1028" s="129"/>
      <c r="R1028" s="129"/>
      <c r="S1028" s="130"/>
      <c r="T1028" s="130"/>
      <c r="U1028" s="130"/>
      <c r="V1028" s="130"/>
      <c r="W1028" s="130"/>
      <c r="X1028" s="129"/>
      <c r="Y1028" s="129"/>
      <c r="Z1028" s="130"/>
      <c r="AA1028" s="130"/>
      <c r="AB1028" s="130"/>
      <c r="AC1028" s="131"/>
      <c r="AD1028" s="129"/>
      <c r="AE1028" s="132"/>
      <c r="AF1028" s="133"/>
      <c r="AG1028" s="133"/>
      <c r="AH1028" s="132"/>
      <c r="AI1028" s="133"/>
      <c r="AJ1028" s="134"/>
    </row>
    <row r="1029" spans="1:36" s="147" customFormat="1" x14ac:dyDescent="0.25">
      <c r="A1029" s="101" t="s">
        <v>41</v>
      </c>
      <c r="B1029" s="113" t="s">
        <v>492</v>
      </c>
      <c r="C1029" s="113" t="s">
        <v>493</v>
      </c>
      <c r="D1029" s="20" t="s">
        <v>49</v>
      </c>
      <c r="E1029" s="21" t="s">
        <v>29</v>
      </c>
      <c r="F1029" s="21">
        <v>5</v>
      </c>
      <c r="G1029" s="21" t="s">
        <v>25</v>
      </c>
      <c r="H1029" s="21">
        <v>1598</v>
      </c>
      <c r="I1029" s="21">
        <v>110</v>
      </c>
      <c r="J1029" s="1">
        <v>190835</v>
      </c>
      <c r="K1029" s="22" t="s">
        <v>512</v>
      </c>
      <c r="L1029" s="23">
        <v>152</v>
      </c>
      <c r="M1029" s="148" t="str">
        <f t="shared" si="154"/>
        <v>Hyundai Tucson 1.6T 150 6MT 2WD / benzin / 110kW / 150KS / ručni / 6 stupnjeva prijenosa / 5-vrata</v>
      </c>
      <c r="N1029" s="86" t="s">
        <v>495</v>
      </c>
      <c r="O1029" s="88">
        <f t="shared" ref="O1029:O1032" si="155">ROUND(I1029*1.36,0)</f>
        <v>150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47" customFormat="1" x14ac:dyDescent="0.25">
      <c r="A1030" s="101" t="s">
        <v>41</v>
      </c>
      <c r="B1030" s="113" t="s">
        <v>492</v>
      </c>
      <c r="C1030" s="113" t="s">
        <v>107</v>
      </c>
      <c r="D1030" s="20" t="s">
        <v>49</v>
      </c>
      <c r="E1030" s="21" t="s">
        <v>29</v>
      </c>
      <c r="F1030" s="21">
        <v>5</v>
      </c>
      <c r="G1030" s="21" t="s">
        <v>25</v>
      </c>
      <c r="H1030" s="21">
        <v>1598</v>
      </c>
      <c r="I1030" s="21">
        <v>110</v>
      </c>
      <c r="J1030" s="1">
        <v>202835</v>
      </c>
      <c r="K1030" s="22" t="s">
        <v>512</v>
      </c>
      <c r="L1030" s="23">
        <v>153</v>
      </c>
      <c r="M1030" s="148" t="str">
        <f t="shared" si="154"/>
        <v>Hyundai Tucson 1.6T 150 6MT 2WD  / benzin / 110kW / 150KS / ručni / 6 stupnjeva prijenosa / 5-vrata</v>
      </c>
      <c r="N1030" s="86" t="s">
        <v>513</v>
      </c>
      <c r="O1030" s="88">
        <f t="shared" si="155"/>
        <v>150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 ht="15.75" thickBot="1" x14ac:dyDescent="0.3">
      <c r="A1031" s="226" t="s">
        <v>41</v>
      </c>
      <c r="B1031" s="70" t="s">
        <v>492</v>
      </c>
      <c r="C1031" s="70" t="s">
        <v>393</v>
      </c>
      <c r="D1031" s="33" t="s">
        <v>49</v>
      </c>
      <c r="E1031" s="34" t="s">
        <v>29</v>
      </c>
      <c r="F1031" s="34">
        <v>5</v>
      </c>
      <c r="G1031" s="34" t="s">
        <v>25</v>
      </c>
      <c r="H1031" s="34">
        <v>1598</v>
      </c>
      <c r="I1031" s="34">
        <v>110</v>
      </c>
      <c r="J1031" s="3">
        <v>213835</v>
      </c>
      <c r="K1031" s="35" t="s">
        <v>512</v>
      </c>
      <c r="L1031" s="36">
        <v>153</v>
      </c>
      <c r="M1031" s="149" t="str">
        <f t="shared" si="154"/>
        <v>Hyundai Tucson 1.6T 150 6MT 2WD  / benzin / 110kW / 150KS / ručni / 6 stupnjeva prijenosa / 5-vrata</v>
      </c>
      <c r="N1031" s="97" t="s">
        <v>513</v>
      </c>
      <c r="O1031" s="89">
        <f t="shared" si="155"/>
        <v>150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52" customFormat="1" ht="15.75" thickBot="1" x14ac:dyDescent="0.3">
      <c r="A1032" s="254" t="s">
        <v>41</v>
      </c>
      <c r="B1032" s="275" t="s">
        <v>492</v>
      </c>
      <c r="C1032" s="275" t="s">
        <v>535</v>
      </c>
      <c r="D1032" s="276" t="s">
        <v>86</v>
      </c>
      <c r="E1032" s="80" t="s">
        <v>87</v>
      </c>
      <c r="F1032" s="80">
        <v>5</v>
      </c>
      <c r="G1032" s="80" t="s">
        <v>26</v>
      </c>
      <c r="H1032" s="80">
        <v>1598</v>
      </c>
      <c r="I1032" s="80">
        <v>100</v>
      </c>
      <c r="J1032" s="81">
        <v>219503.31</v>
      </c>
      <c r="K1032" s="277" t="s">
        <v>536</v>
      </c>
      <c r="L1032" s="82">
        <v>153</v>
      </c>
      <c r="M1032" s="278" t="str">
        <f t="shared" si="154"/>
        <v>Hyundai Tucson 1.6 CRDi ISG 136 7DCT 4WD / dizel / 100kW / 136KS / 7DCT / 7 stupnjeva automatski / 5-vrata</v>
      </c>
      <c r="N1032" s="98" t="s">
        <v>502</v>
      </c>
      <c r="O1032" s="279">
        <f t="shared" si="155"/>
        <v>136</v>
      </c>
      <c r="P1032" s="118"/>
      <c r="Q1032" s="119"/>
      <c r="R1032" s="119"/>
      <c r="S1032" s="120"/>
      <c r="T1032" s="120"/>
      <c r="U1032" s="120"/>
      <c r="V1032" s="120"/>
      <c r="W1032" s="120"/>
      <c r="X1032" s="119"/>
      <c r="Y1032" s="119"/>
      <c r="Z1032" s="120"/>
      <c r="AA1032" s="120"/>
      <c r="AB1032" s="120"/>
      <c r="AC1032" s="126"/>
      <c r="AD1032" s="119"/>
      <c r="AE1032" s="121"/>
      <c r="AF1032" s="122"/>
      <c r="AG1032" s="122"/>
      <c r="AH1032" s="121"/>
      <c r="AI1032" s="122"/>
      <c r="AJ1032" s="127"/>
    </row>
    <row r="1033" spans="1:36" s="152" customFormat="1" x14ac:dyDescent="0.25">
      <c r="A1033" s="225" t="s">
        <v>41</v>
      </c>
      <c r="B1033" s="115" t="s">
        <v>503</v>
      </c>
      <c r="C1033" s="115" t="s">
        <v>392</v>
      </c>
      <c r="D1033" s="116" t="s">
        <v>97</v>
      </c>
      <c r="E1033" s="39" t="s">
        <v>98</v>
      </c>
      <c r="F1033" s="39">
        <v>5</v>
      </c>
      <c r="G1033" s="39" t="s">
        <v>25</v>
      </c>
      <c r="H1033" s="39">
        <v>1598</v>
      </c>
      <c r="I1033" s="39">
        <v>169</v>
      </c>
      <c r="J1033" s="2">
        <v>224733.01004344248</v>
      </c>
      <c r="K1033" s="112" t="s">
        <v>485</v>
      </c>
      <c r="L1033" s="40">
        <v>126</v>
      </c>
      <c r="M1033" s="146" t="str">
        <f t="shared" si="154"/>
        <v>Hyundai Tucson HEV 1.6T 230HP 2WD 6AT / benzin / 169kW / 230KS / 6DCT / 6 stupnjeva automatski / 5-vrata</v>
      </c>
      <c r="N1033" s="99" t="s">
        <v>505</v>
      </c>
      <c r="O1033" s="125">
        <f t="shared" si="151"/>
        <v>230</v>
      </c>
      <c r="P1033" s="118"/>
      <c r="Q1033" s="119"/>
      <c r="R1033" s="119"/>
      <c r="S1033" s="120"/>
      <c r="T1033" s="120"/>
      <c r="U1033" s="120"/>
      <c r="V1033" s="120"/>
      <c r="W1033" s="120"/>
      <c r="X1033" s="119"/>
      <c r="Y1033" s="119"/>
      <c r="Z1033" s="120"/>
      <c r="AA1033" s="120"/>
      <c r="AB1033" s="120"/>
      <c r="AC1033" s="126"/>
      <c r="AD1033" s="119"/>
      <c r="AE1033" s="121"/>
      <c r="AF1033" s="122"/>
      <c r="AG1033" s="122"/>
      <c r="AH1033" s="121"/>
      <c r="AI1033" s="122"/>
      <c r="AJ1033" s="127"/>
    </row>
    <row r="1034" spans="1:36" s="147" customFormat="1" x14ac:dyDescent="0.25">
      <c r="A1034" s="101" t="s">
        <v>41</v>
      </c>
      <c r="B1034" s="113" t="s">
        <v>503</v>
      </c>
      <c r="C1034" s="113" t="s">
        <v>493</v>
      </c>
      <c r="D1034" s="20" t="s">
        <v>97</v>
      </c>
      <c r="E1034" s="21" t="s">
        <v>98</v>
      </c>
      <c r="F1034" s="21">
        <v>5</v>
      </c>
      <c r="G1034" s="21" t="s">
        <v>25</v>
      </c>
      <c r="H1034" s="21">
        <v>1598</v>
      </c>
      <c r="I1034" s="21">
        <v>169</v>
      </c>
      <c r="J1034" s="1">
        <v>236247.57315281237</v>
      </c>
      <c r="K1034" s="22" t="s">
        <v>485</v>
      </c>
      <c r="L1034" s="23">
        <v>127</v>
      </c>
      <c r="M1034" s="148" t="str">
        <f t="shared" si="154"/>
        <v>Hyundai Tucson HEV 1.6T 230HP 2WD 6AT / benzin / 169kW / 230KS / 6DCT / 6 stupnjeva automatski / 5-vrata</v>
      </c>
      <c r="N1034" s="86" t="s">
        <v>505</v>
      </c>
      <c r="O1034" s="88">
        <f t="shared" si="151"/>
        <v>230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47" customFormat="1" x14ac:dyDescent="0.25">
      <c r="A1035" s="101" t="s">
        <v>41</v>
      </c>
      <c r="B1035" s="113" t="s">
        <v>503</v>
      </c>
      <c r="C1035" s="113" t="s">
        <v>107</v>
      </c>
      <c r="D1035" s="20" t="s">
        <v>97</v>
      </c>
      <c r="E1035" s="21" t="s">
        <v>98</v>
      </c>
      <c r="F1035" s="21">
        <v>5</v>
      </c>
      <c r="G1035" s="21" t="s">
        <v>25</v>
      </c>
      <c r="H1035" s="21">
        <v>1598</v>
      </c>
      <c r="I1035" s="21">
        <v>169</v>
      </c>
      <c r="J1035" s="1">
        <v>245956.31101908494</v>
      </c>
      <c r="K1035" s="22" t="s">
        <v>485</v>
      </c>
      <c r="L1035" s="23">
        <v>127</v>
      </c>
      <c r="M1035" s="148" t="str">
        <f t="shared" si="154"/>
        <v>Hyundai Tucson HEV 1.6T 230HP 2WD 6AT / benzin / 169kW / 230KS / 6DCT / 6 stupnjeva automatski / 5-vrata</v>
      </c>
      <c r="N1035" s="86" t="s">
        <v>505</v>
      </c>
      <c r="O1035" s="88">
        <f t="shared" si="151"/>
        <v>230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47" customFormat="1" x14ac:dyDescent="0.25">
      <c r="A1036" s="101" t="s">
        <v>41</v>
      </c>
      <c r="B1036" s="113" t="s">
        <v>503</v>
      </c>
      <c r="C1036" s="113" t="s">
        <v>107</v>
      </c>
      <c r="D1036" s="20" t="s">
        <v>97</v>
      </c>
      <c r="E1036" s="21" t="s">
        <v>98</v>
      </c>
      <c r="F1036" s="21">
        <v>5</v>
      </c>
      <c r="G1036" s="21" t="s">
        <v>25</v>
      </c>
      <c r="H1036" s="21">
        <v>1598</v>
      </c>
      <c r="I1036" s="21">
        <v>169</v>
      </c>
      <c r="J1036" s="1">
        <v>261176.1910040738</v>
      </c>
      <c r="K1036" s="22" t="s">
        <v>485</v>
      </c>
      <c r="L1036" s="23">
        <v>142</v>
      </c>
      <c r="M1036" s="148" t="str">
        <f t="shared" si="154"/>
        <v>Hyundai Tucson HEV 1.6T 230HP 2WD 6AT / benzin / 169kW / 230KS / 6DCT / 6 stupnjeva automatski / 5-vrata</v>
      </c>
      <c r="N1036" s="86" t="s">
        <v>505</v>
      </c>
      <c r="O1036" s="88">
        <f t="shared" si="151"/>
        <v>230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47" customFormat="1" x14ac:dyDescent="0.25">
      <c r="A1037" s="101" t="s">
        <v>41</v>
      </c>
      <c r="B1037" s="113" t="s">
        <v>503</v>
      </c>
      <c r="C1037" s="113" t="s">
        <v>504</v>
      </c>
      <c r="D1037" s="20" t="s">
        <v>97</v>
      </c>
      <c r="E1037" s="21" t="s">
        <v>98</v>
      </c>
      <c r="F1037" s="21">
        <v>5</v>
      </c>
      <c r="G1037" s="21" t="s">
        <v>25</v>
      </c>
      <c r="H1037" s="21">
        <v>1598</v>
      </c>
      <c r="I1037" s="21">
        <v>169</v>
      </c>
      <c r="J1037" s="1">
        <v>259919.04814733349</v>
      </c>
      <c r="K1037" s="22" t="s">
        <v>485</v>
      </c>
      <c r="L1037" s="23">
        <v>130</v>
      </c>
      <c r="M1037" s="148" t="str">
        <f t="shared" si="154"/>
        <v>Hyundai Tucson HEV 1.6T 230HP 2WD 6AT / benzin / 169kW / 230KS / 6DCT / 6 stupnjeva automatski / 5-vrata</v>
      </c>
      <c r="N1037" s="86" t="s">
        <v>505</v>
      </c>
      <c r="O1037" s="88">
        <f t="shared" si="151"/>
        <v>230</v>
      </c>
      <c r="P1037" s="25"/>
      <c r="Q1037" s="26"/>
      <c r="R1037" s="26"/>
      <c r="S1037" s="27"/>
      <c r="T1037" s="27"/>
      <c r="U1037" s="27"/>
      <c r="V1037" s="27"/>
      <c r="W1037" s="27"/>
      <c r="X1037" s="26"/>
      <c r="Y1037" s="26"/>
      <c r="Z1037" s="27"/>
      <c r="AA1037" s="27"/>
      <c r="AB1037" s="27"/>
      <c r="AC1037" s="75"/>
      <c r="AD1037" s="26"/>
      <c r="AE1037" s="29"/>
      <c r="AF1037" s="30"/>
      <c r="AG1037" s="30"/>
      <c r="AH1037" s="29"/>
      <c r="AI1037" s="30"/>
      <c r="AJ1037" s="76"/>
    </row>
    <row r="1038" spans="1:36" s="147" customFormat="1" x14ac:dyDescent="0.25">
      <c r="A1038" s="101" t="s">
        <v>41</v>
      </c>
      <c r="B1038" s="113" t="s">
        <v>503</v>
      </c>
      <c r="C1038" s="113" t="s">
        <v>504</v>
      </c>
      <c r="D1038" s="20" t="s">
        <v>97</v>
      </c>
      <c r="E1038" s="21" t="s">
        <v>98</v>
      </c>
      <c r="F1038" s="21">
        <v>5</v>
      </c>
      <c r="G1038" s="21" t="s">
        <v>25</v>
      </c>
      <c r="H1038" s="21">
        <v>1598</v>
      </c>
      <c r="I1038" s="21">
        <v>169</v>
      </c>
      <c r="J1038" s="1">
        <v>275195.23862705729</v>
      </c>
      <c r="K1038" s="22" t="s">
        <v>485</v>
      </c>
      <c r="L1038" s="23">
        <v>144</v>
      </c>
      <c r="M1038" s="148" t="str">
        <f t="shared" si="154"/>
        <v>Hyundai Tucson HEV 1.6T 230HP 2WD 6AT / benzin / 169kW / 230KS / 6DCT / 6 stupnjeva automatski / 5-vrata</v>
      </c>
      <c r="N1038" s="86" t="s">
        <v>505</v>
      </c>
      <c r="O1038" s="88">
        <f t="shared" si="151"/>
        <v>230</v>
      </c>
      <c r="P1038" s="25"/>
      <c r="Q1038" s="26"/>
      <c r="R1038" s="26"/>
      <c r="S1038" s="27"/>
      <c r="T1038" s="27"/>
      <c r="U1038" s="27"/>
      <c r="V1038" s="27"/>
      <c r="W1038" s="27"/>
      <c r="X1038" s="26"/>
      <c r="Y1038" s="26"/>
      <c r="Z1038" s="27"/>
      <c r="AA1038" s="27"/>
      <c r="AB1038" s="27"/>
      <c r="AC1038" s="75"/>
      <c r="AD1038" s="26"/>
      <c r="AE1038" s="29"/>
      <c r="AF1038" s="30"/>
      <c r="AG1038" s="30"/>
      <c r="AH1038" s="29"/>
      <c r="AI1038" s="30"/>
      <c r="AJ1038" s="76"/>
    </row>
    <row r="1039" spans="1:36" s="147" customFormat="1" x14ac:dyDescent="0.25">
      <c r="A1039" s="101" t="s">
        <v>41</v>
      </c>
      <c r="B1039" s="113" t="s">
        <v>503</v>
      </c>
      <c r="C1039" s="113" t="s">
        <v>494</v>
      </c>
      <c r="D1039" s="20" t="s">
        <v>97</v>
      </c>
      <c r="E1039" s="21" t="s">
        <v>98</v>
      </c>
      <c r="F1039" s="21">
        <v>5</v>
      </c>
      <c r="G1039" s="21" t="s">
        <v>25</v>
      </c>
      <c r="H1039" s="21">
        <v>1598</v>
      </c>
      <c r="I1039" s="21">
        <v>169</v>
      </c>
      <c r="J1039" s="1">
        <v>293419.0480571973</v>
      </c>
      <c r="K1039" s="22" t="s">
        <v>485</v>
      </c>
      <c r="L1039" s="23">
        <v>131</v>
      </c>
      <c r="M1039" s="148" t="str">
        <f t="shared" si="154"/>
        <v>Hyundai Tucson HEV 1.6T 230HP 2WD 6AT / benzin / 169kW / 230KS / 6DCT / 6 stupnjeva automatski / 5-vrata</v>
      </c>
      <c r="N1039" s="86" t="s">
        <v>505</v>
      </c>
      <c r="O1039" s="88">
        <f t="shared" si="151"/>
        <v>230</v>
      </c>
      <c r="P1039" s="25"/>
      <c r="Q1039" s="26"/>
      <c r="R1039" s="26"/>
      <c r="S1039" s="27"/>
      <c r="T1039" s="27"/>
      <c r="U1039" s="27"/>
      <c r="V1039" s="27"/>
      <c r="W1039" s="27"/>
      <c r="X1039" s="26"/>
      <c r="Y1039" s="26"/>
      <c r="Z1039" s="27"/>
      <c r="AA1039" s="27"/>
      <c r="AB1039" s="27"/>
      <c r="AC1039" s="75"/>
      <c r="AD1039" s="26"/>
      <c r="AE1039" s="29"/>
      <c r="AF1039" s="30"/>
      <c r="AG1039" s="30"/>
      <c r="AH1039" s="29"/>
      <c r="AI1039" s="30"/>
      <c r="AJ1039" s="76"/>
    </row>
    <row r="1040" spans="1:36" s="150" customFormat="1" ht="15.75" thickBot="1" x14ac:dyDescent="0.3">
      <c r="A1040" s="226" t="s">
        <v>41</v>
      </c>
      <c r="B1040" s="70" t="s">
        <v>503</v>
      </c>
      <c r="C1040" s="70" t="s">
        <v>494</v>
      </c>
      <c r="D1040" s="33" t="s">
        <v>97</v>
      </c>
      <c r="E1040" s="34" t="s">
        <v>98</v>
      </c>
      <c r="F1040" s="34">
        <v>5</v>
      </c>
      <c r="G1040" s="34" t="s">
        <v>25</v>
      </c>
      <c r="H1040" s="34">
        <v>1598</v>
      </c>
      <c r="I1040" s="34">
        <v>169</v>
      </c>
      <c r="J1040" s="3">
        <v>308695.23854910582</v>
      </c>
      <c r="K1040" s="35" t="s">
        <v>485</v>
      </c>
      <c r="L1040" s="36">
        <v>145</v>
      </c>
      <c r="M1040" s="149" t="str">
        <f t="shared" si="154"/>
        <v>Hyundai Tucson HEV 1.6T 230HP 2WD 6AT / benzin / 169kW / 230KS / 6DCT / 6 stupnjeva automatski / 5-vrata</v>
      </c>
      <c r="N1040" s="97" t="s">
        <v>505</v>
      </c>
      <c r="O1040" s="89">
        <f t="shared" si="151"/>
        <v>230</v>
      </c>
      <c r="P1040" s="128"/>
      <c r="Q1040" s="129"/>
      <c r="R1040" s="129"/>
      <c r="S1040" s="130"/>
      <c r="T1040" s="130"/>
      <c r="U1040" s="130"/>
      <c r="V1040" s="130"/>
      <c r="W1040" s="130"/>
      <c r="X1040" s="129"/>
      <c r="Y1040" s="129"/>
      <c r="Z1040" s="130"/>
      <c r="AA1040" s="130"/>
      <c r="AB1040" s="130"/>
      <c r="AC1040" s="131"/>
      <c r="AD1040" s="129"/>
      <c r="AE1040" s="132"/>
      <c r="AF1040" s="133"/>
      <c r="AG1040" s="133"/>
      <c r="AH1040" s="132"/>
      <c r="AI1040" s="133"/>
      <c r="AJ1040" s="134"/>
    </row>
    <row r="1041" spans="1:36" s="18" customFormat="1" x14ac:dyDescent="0.25">
      <c r="A1041" s="282" t="s">
        <v>41</v>
      </c>
      <c r="B1041" s="201" t="s">
        <v>546</v>
      </c>
      <c r="C1041" s="201" t="s">
        <v>392</v>
      </c>
      <c r="D1041" s="283" t="s">
        <v>97</v>
      </c>
      <c r="E1041" s="202" t="s">
        <v>98</v>
      </c>
      <c r="F1041" s="202">
        <v>5</v>
      </c>
      <c r="G1041" s="202" t="s">
        <v>25</v>
      </c>
      <c r="H1041" s="202">
        <v>1598</v>
      </c>
      <c r="I1041" s="202">
        <v>195</v>
      </c>
      <c r="J1041" s="196">
        <v>278450.14772058558</v>
      </c>
      <c r="K1041" s="197" t="s">
        <v>548</v>
      </c>
      <c r="L1041" s="167">
        <v>31</v>
      </c>
      <c r="M1041" s="170" t="str">
        <f t="shared" si="154"/>
        <v>Hyundai Tucson PHEV 1.6T 265HP 4WD 6AT / benzin / 195kW / 265KS / 6DCT / 6 stupnjeva automatski / 5-vrata</v>
      </c>
      <c r="N1041" s="183" t="s">
        <v>549</v>
      </c>
      <c r="O1041" s="262">
        <f t="shared" si="151"/>
        <v>265</v>
      </c>
      <c r="P1041" s="189"/>
      <c r="Q1041" s="190"/>
      <c r="R1041" s="190"/>
      <c r="S1041" s="191"/>
      <c r="T1041" s="191"/>
      <c r="U1041" s="191"/>
      <c r="V1041" s="191"/>
      <c r="W1041" s="191"/>
      <c r="X1041" s="190"/>
      <c r="Y1041" s="190"/>
      <c r="Z1041" s="191"/>
      <c r="AA1041" s="191"/>
      <c r="AB1041" s="191"/>
      <c r="AC1041" s="192"/>
      <c r="AD1041" s="190"/>
      <c r="AE1041" s="193"/>
      <c r="AF1041" s="194"/>
      <c r="AG1041" s="194"/>
      <c r="AH1041" s="193"/>
      <c r="AI1041" s="194"/>
      <c r="AJ1041" s="195"/>
    </row>
    <row r="1042" spans="1:36" s="18" customFormat="1" x14ac:dyDescent="0.25">
      <c r="A1042" s="101" t="s">
        <v>41</v>
      </c>
      <c r="B1042" s="113" t="s">
        <v>546</v>
      </c>
      <c r="C1042" s="113" t="s">
        <v>493</v>
      </c>
      <c r="D1042" s="20" t="s">
        <v>97</v>
      </c>
      <c r="E1042" s="21" t="s">
        <v>98</v>
      </c>
      <c r="F1042" s="21">
        <v>5</v>
      </c>
      <c r="G1042" s="21" t="s">
        <v>25</v>
      </c>
      <c r="H1042" s="21">
        <v>1598</v>
      </c>
      <c r="I1042" s="21">
        <v>195</v>
      </c>
      <c r="J1042" s="1">
        <v>290296.15001547657</v>
      </c>
      <c r="K1042" s="22" t="s">
        <v>548</v>
      </c>
      <c r="L1042" s="23">
        <v>31</v>
      </c>
      <c r="M1042" s="148" t="str">
        <f t="shared" si="154"/>
        <v>Hyundai Tucson PHEV 1.6T 265HP 4WD 6AT / benzin / 195kW / 265KS / 6DCT / 6 stupnjeva automatski / 5-vrata</v>
      </c>
      <c r="N1042" s="86" t="s">
        <v>549</v>
      </c>
      <c r="O1042" s="88">
        <f t="shared" ref="O1042:O1045" si="156">ROUND(I1042*1.36,0)</f>
        <v>265</v>
      </c>
      <c r="P1042" s="25"/>
      <c r="Q1042" s="26"/>
      <c r="R1042" s="26"/>
      <c r="S1042" s="27"/>
      <c r="T1042" s="27"/>
      <c r="U1042" s="27"/>
      <c r="V1042" s="27"/>
      <c r="W1042" s="27"/>
      <c r="X1042" s="26"/>
      <c r="Y1042" s="26"/>
      <c r="Z1042" s="27"/>
      <c r="AA1042" s="27"/>
      <c r="AB1042" s="27"/>
      <c r="AC1042" s="75"/>
      <c r="AD1042" s="26"/>
      <c r="AE1042" s="29"/>
      <c r="AF1042" s="30"/>
      <c r="AG1042" s="30"/>
      <c r="AH1042" s="29"/>
      <c r="AI1042" s="30"/>
      <c r="AJ1042" s="76"/>
    </row>
    <row r="1043" spans="1:36" s="18" customFormat="1" x14ac:dyDescent="0.25">
      <c r="A1043" s="101" t="s">
        <v>41</v>
      </c>
      <c r="B1043" s="113" t="s">
        <v>546</v>
      </c>
      <c r="C1043" s="113" t="s">
        <v>107</v>
      </c>
      <c r="D1043" s="20" t="s">
        <v>97</v>
      </c>
      <c r="E1043" s="21" t="s">
        <v>98</v>
      </c>
      <c r="F1043" s="21">
        <v>5</v>
      </c>
      <c r="G1043" s="21" t="s">
        <v>25</v>
      </c>
      <c r="H1043" s="21">
        <v>1598</v>
      </c>
      <c r="I1043" s="21">
        <v>195</v>
      </c>
      <c r="J1043" s="1">
        <v>300166.96141018684</v>
      </c>
      <c r="K1043" s="22" t="s">
        <v>548</v>
      </c>
      <c r="L1043" s="23">
        <v>31</v>
      </c>
      <c r="M1043" s="148" t="str">
        <f t="shared" si="154"/>
        <v>Hyundai Tucson PHEV 1.6T 265HP 4WD 6AT / benzin / 195kW / 265KS / 6DCT / 6 stupnjeva automatski / 5-vrata</v>
      </c>
      <c r="N1043" s="86" t="s">
        <v>549</v>
      </c>
      <c r="O1043" s="88">
        <f t="shared" si="156"/>
        <v>265</v>
      </c>
      <c r="P1043" s="25"/>
      <c r="Q1043" s="26"/>
      <c r="R1043" s="26"/>
      <c r="S1043" s="27"/>
      <c r="T1043" s="27"/>
      <c r="U1043" s="27"/>
      <c r="V1043" s="27"/>
      <c r="W1043" s="27"/>
      <c r="X1043" s="26"/>
      <c r="Y1043" s="26"/>
      <c r="Z1043" s="27"/>
      <c r="AA1043" s="27"/>
      <c r="AB1043" s="27"/>
      <c r="AC1043" s="75"/>
      <c r="AD1043" s="26"/>
      <c r="AE1043" s="29"/>
      <c r="AF1043" s="30"/>
      <c r="AG1043" s="30"/>
      <c r="AH1043" s="29"/>
      <c r="AI1043" s="30"/>
      <c r="AJ1043" s="76"/>
    </row>
    <row r="1044" spans="1:36" s="18" customFormat="1" x14ac:dyDescent="0.25">
      <c r="A1044" s="101" t="s">
        <v>41</v>
      </c>
      <c r="B1044" s="113" t="s">
        <v>546</v>
      </c>
      <c r="C1044" s="113" t="s">
        <v>504</v>
      </c>
      <c r="D1044" s="20" t="s">
        <v>97</v>
      </c>
      <c r="E1044" s="21" t="s">
        <v>98</v>
      </c>
      <c r="F1044" s="21">
        <v>5</v>
      </c>
      <c r="G1044" s="21" t="s">
        <v>25</v>
      </c>
      <c r="H1044" s="21">
        <v>1598</v>
      </c>
      <c r="I1044" s="21">
        <v>195</v>
      </c>
      <c r="J1044" s="1">
        <v>314898.84127089754</v>
      </c>
      <c r="K1044" s="22" t="s">
        <v>548</v>
      </c>
      <c r="L1044" s="23">
        <v>31</v>
      </c>
      <c r="M1044" s="148" t="str">
        <f t="shared" si="154"/>
        <v>Hyundai Tucson PHEV 1.6T 265HP 4WD 6AT / benzin / 195kW / 265KS / 6DCT / 6 stupnjeva automatski / 5-vrata</v>
      </c>
      <c r="N1044" s="86" t="s">
        <v>549</v>
      </c>
      <c r="O1044" s="88">
        <f t="shared" si="156"/>
        <v>265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8" customFormat="1" ht="15.75" thickBot="1" x14ac:dyDescent="0.3">
      <c r="A1045" s="226" t="s">
        <v>41</v>
      </c>
      <c r="B1045" s="70" t="s">
        <v>546</v>
      </c>
      <c r="C1045" s="70" t="s">
        <v>547</v>
      </c>
      <c r="D1045" s="33" t="s">
        <v>97</v>
      </c>
      <c r="E1045" s="34" t="s">
        <v>98</v>
      </c>
      <c r="F1045" s="34">
        <v>5</v>
      </c>
      <c r="G1045" s="34" t="s">
        <v>25</v>
      </c>
      <c r="H1045" s="34">
        <v>1598</v>
      </c>
      <c r="I1045" s="34">
        <v>195</v>
      </c>
      <c r="J1045" s="3">
        <v>347308.9768041725</v>
      </c>
      <c r="K1045" s="35" t="s">
        <v>548</v>
      </c>
      <c r="L1045" s="36">
        <v>31</v>
      </c>
      <c r="M1045" s="149" t="str">
        <f t="shared" si="154"/>
        <v>Hyundai Tucson PHEV 1.6T 265HP 4WD 6AT / benzin / 195kW / 265KS / 6DCT / 6 stupnjeva automatski / 5-vrata</v>
      </c>
      <c r="N1045" s="97" t="s">
        <v>549</v>
      </c>
      <c r="O1045" s="210">
        <f t="shared" si="156"/>
        <v>265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x14ac:dyDescent="0.25">
      <c r="A1046" s="37" t="s">
        <v>41</v>
      </c>
      <c r="B1046" s="38" t="s">
        <v>126</v>
      </c>
      <c r="C1046" s="38" t="s">
        <v>61</v>
      </c>
      <c r="D1046" s="39" t="s">
        <v>50</v>
      </c>
      <c r="E1046" s="39" t="s">
        <v>127</v>
      </c>
      <c r="F1046" s="39">
        <v>5</v>
      </c>
      <c r="G1046" s="39" t="s">
        <v>26</v>
      </c>
      <c r="H1046" s="39">
        <v>2199</v>
      </c>
      <c r="I1046" s="39">
        <v>147</v>
      </c>
      <c r="J1046" s="2">
        <v>297154.20560488949</v>
      </c>
      <c r="K1046" s="41">
        <v>42979</v>
      </c>
      <c r="L1046" s="40">
        <v>174</v>
      </c>
      <c r="M1046" s="146" t="str">
        <f t="shared" si="142"/>
        <v>Hyundai Santa Fe 2.2 CRDi 6A/T 4WD / dizel / 147kW / 200KS / automatski / 6 stupnjeva prijenosa (6 A/T) / 5-vrata</v>
      </c>
      <c r="N1046" s="99" t="s">
        <v>128</v>
      </c>
      <c r="O1046" s="100">
        <f t="shared" ref="O1046:O1048" si="157">ROUND(I1046*1.36,0)</f>
        <v>200</v>
      </c>
      <c r="P1046" s="118"/>
      <c r="Q1046" s="119"/>
      <c r="R1046" s="119"/>
      <c r="S1046" s="120"/>
      <c r="T1046" s="120"/>
      <c r="U1046" s="120"/>
      <c r="V1046" s="120"/>
      <c r="W1046" s="120"/>
      <c r="X1046" s="120"/>
      <c r="Y1046" s="119"/>
      <c r="Z1046" s="120"/>
      <c r="AA1046" s="120"/>
      <c r="AB1046" s="120"/>
      <c r="AC1046" s="120"/>
      <c r="AD1046" s="119" t="s">
        <v>27</v>
      </c>
      <c r="AE1046" s="121"/>
      <c r="AF1046" s="122"/>
      <c r="AG1046" s="122"/>
      <c r="AH1046" s="121"/>
      <c r="AI1046" s="122"/>
      <c r="AJ1046" s="122"/>
    </row>
    <row r="1047" spans="1:36" x14ac:dyDescent="0.25">
      <c r="A1047" s="19" t="s">
        <v>41</v>
      </c>
      <c r="B1047" s="24" t="s">
        <v>126</v>
      </c>
      <c r="C1047" s="24" t="s">
        <v>45</v>
      </c>
      <c r="D1047" s="21" t="s">
        <v>50</v>
      </c>
      <c r="E1047" s="21" t="s">
        <v>127</v>
      </c>
      <c r="F1047" s="21">
        <v>5</v>
      </c>
      <c r="G1047" s="21" t="s">
        <v>26</v>
      </c>
      <c r="H1047" s="21">
        <v>2199</v>
      </c>
      <c r="I1047" s="21">
        <v>147</v>
      </c>
      <c r="J1047" s="1">
        <v>328662.03703392291</v>
      </c>
      <c r="K1047" s="43">
        <v>42979</v>
      </c>
      <c r="L1047" s="23">
        <v>174</v>
      </c>
      <c r="M1047" s="71" t="str">
        <f t="shared" ref="M1047:M1048" si="158">N1047&amp;" / "&amp;G1047&amp;" / "&amp;I1047&amp;"kW"&amp;" / "&amp;O1047&amp;"KS"&amp;" / "&amp;D1047&amp;" / "&amp;E1047&amp;" / "&amp;F1047&amp;"-vrata"</f>
        <v>Hyundai Santa Fe 2.2 CRDi 6A/T 4WD / dizel / 147kW / 200KS / automatski / 6 stupnjeva prijenosa (6 A/T) / 5-vrata</v>
      </c>
      <c r="N1047" s="86" t="s">
        <v>128</v>
      </c>
      <c r="O1047" s="91">
        <f t="shared" si="157"/>
        <v>200</v>
      </c>
      <c r="P1047" s="25"/>
      <c r="Q1047" s="26"/>
      <c r="R1047" s="26"/>
      <c r="S1047" s="27"/>
      <c r="T1047" s="27"/>
      <c r="U1047" s="27"/>
      <c r="V1047" s="27"/>
      <c r="W1047" s="27"/>
      <c r="X1047" s="27"/>
      <c r="Y1047" s="26"/>
      <c r="Z1047" s="27"/>
      <c r="AA1047" s="27"/>
      <c r="AB1047" s="27"/>
      <c r="AC1047" s="27"/>
      <c r="AD1047" s="26" t="s">
        <v>27</v>
      </c>
      <c r="AE1047" s="29"/>
      <c r="AF1047" s="30"/>
      <c r="AG1047" s="30"/>
      <c r="AH1047" s="29"/>
      <c r="AI1047" s="30"/>
      <c r="AJ1047" s="30"/>
    </row>
    <row r="1048" spans="1:36" x14ac:dyDescent="0.25">
      <c r="A1048" s="19" t="s">
        <v>41</v>
      </c>
      <c r="B1048" s="24" t="s">
        <v>126</v>
      </c>
      <c r="C1048" s="24" t="s">
        <v>112</v>
      </c>
      <c r="D1048" s="21" t="s">
        <v>50</v>
      </c>
      <c r="E1048" s="21" t="s">
        <v>127</v>
      </c>
      <c r="F1048" s="21">
        <v>5</v>
      </c>
      <c r="G1048" s="21" t="s">
        <v>26</v>
      </c>
      <c r="H1048" s="21">
        <v>2199</v>
      </c>
      <c r="I1048" s="21">
        <v>147</v>
      </c>
      <c r="J1048" s="1">
        <v>344402.77777503559</v>
      </c>
      <c r="K1048" s="43">
        <v>42979</v>
      </c>
      <c r="L1048" s="23">
        <v>174</v>
      </c>
      <c r="M1048" s="71" t="str">
        <f t="shared" si="158"/>
        <v>Hyundai Santa Fe 2.2 CRDi 6A/T 4WD / dizel / 147kW / 200KS / automatski / 6 stupnjeva prijenosa (6 A/T) / 5-vrata</v>
      </c>
      <c r="N1048" s="86" t="s">
        <v>128</v>
      </c>
      <c r="O1048" s="91">
        <f t="shared" si="157"/>
        <v>200</v>
      </c>
      <c r="P1048" s="25"/>
      <c r="Q1048" s="26"/>
      <c r="R1048" s="26"/>
      <c r="S1048" s="27"/>
      <c r="T1048" s="27"/>
      <c r="U1048" s="27"/>
      <c r="V1048" s="27"/>
      <c r="W1048" s="27"/>
      <c r="X1048" s="27"/>
      <c r="Y1048" s="26"/>
      <c r="Z1048" s="27"/>
      <c r="AA1048" s="27"/>
      <c r="AB1048" s="27"/>
      <c r="AC1048" s="27"/>
      <c r="AD1048" s="26" t="s">
        <v>27</v>
      </c>
      <c r="AE1048" s="29"/>
      <c r="AF1048" s="30"/>
      <c r="AG1048" s="30"/>
      <c r="AH1048" s="29"/>
      <c r="AI1048" s="30"/>
      <c r="AJ1048" s="30"/>
    </row>
    <row r="1049" spans="1:36" x14ac:dyDescent="0.25">
      <c r="A1049" s="37" t="s">
        <v>41</v>
      </c>
      <c r="B1049" s="38" t="s">
        <v>126</v>
      </c>
      <c r="C1049" s="38" t="s">
        <v>61</v>
      </c>
      <c r="D1049" s="39" t="s">
        <v>50</v>
      </c>
      <c r="E1049" s="39" t="s">
        <v>127</v>
      </c>
      <c r="F1049" s="39">
        <v>5</v>
      </c>
      <c r="G1049" s="39" t="s">
        <v>26</v>
      </c>
      <c r="H1049" s="39">
        <v>2199</v>
      </c>
      <c r="I1049" s="39">
        <v>147</v>
      </c>
      <c r="J1049" s="2">
        <v>296219.62620495365</v>
      </c>
      <c r="K1049" s="41">
        <v>42736</v>
      </c>
      <c r="L1049" s="40">
        <v>174</v>
      </c>
      <c r="M1049" s="72" t="str">
        <f t="shared" si="101"/>
        <v>Hyundai Santa Fe 2.2 CRDi 6A/T 4WD / dizel / 147kW / 200KS / automatski / 6 stupnjeva prijenosa (6 A/T) / 5-vrata</v>
      </c>
      <c r="N1049" s="99" t="s">
        <v>128</v>
      </c>
      <c r="O1049" s="100">
        <f t="shared" si="102"/>
        <v>200</v>
      </c>
      <c r="P1049" s="25"/>
      <c r="Q1049" s="26"/>
      <c r="R1049" s="26"/>
      <c r="S1049" s="27"/>
      <c r="T1049" s="27"/>
      <c r="U1049" s="27"/>
      <c r="V1049" s="27"/>
      <c r="W1049" s="27"/>
      <c r="X1049" s="27"/>
      <c r="Y1049" s="26"/>
      <c r="Z1049" s="27"/>
      <c r="AA1049" s="27"/>
      <c r="AB1049" s="27"/>
      <c r="AC1049" s="27"/>
      <c r="AD1049" s="26" t="s">
        <v>27</v>
      </c>
      <c r="AE1049" s="29"/>
      <c r="AF1049" s="30"/>
      <c r="AG1049" s="30"/>
      <c r="AH1049" s="29"/>
      <c r="AI1049" s="30"/>
      <c r="AJ1049" s="30"/>
    </row>
    <row r="1050" spans="1:36" x14ac:dyDescent="0.25">
      <c r="A1050" s="19" t="s">
        <v>41</v>
      </c>
      <c r="B1050" s="24" t="s">
        <v>126</v>
      </c>
      <c r="C1050" s="24" t="s">
        <v>45</v>
      </c>
      <c r="D1050" s="21" t="s">
        <v>50</v>
      </c>
      <c r="E1050" s="21" t="s">
        <v>127</v>
      </c>
      <c r="F1050" s="21">
        <v>5</v>
      </c>
      <c r="G1050" s="21" t="s">
        <v>26</v>
      </c>
      <c r="H1050" s="21">
        <v>2199</v>
      </c>
      <c r="I1050" s="21">
        <v>147</v>
      </c>
      <c r="J1050" s="1">
        <v>327736.11111108976</v>
      </c>
      <c r="K1050" s="43">
        <v>42736</v>
      </c>
      <c r="L1050" s="23">
        <v>174</v>
      </c>
      <c r="M1050" s="71" t="str">
        <f t="shared" si="101"/>
        <v>Hyundai Santa Fe 2.2 CRDi 6A/T 4WD / dizel / 147kW / 200KS / automatski / 6 stupnjeva prijenosa (6 A/T) / 5-vrata</v>
      </c>
      <c r="N1050" s="86" t="s">
        <v>128</v>
      </c>
      <c r="O1050" s="91">
        <f t="shared" si="102"/>
        <v>200</v>
      </c>
      <c r="P1050" s="25"/>
      <c r="Q1050" s="26"/>
      <c r="R1050" s="26"/>
      <c r="S1050" s="27"/>
      <c r="T1050" s="27"/>
      <c r="U1050" s="27"/>
      <c r="V1050" s="27"/>
      <c r="W1050" s="27"/>
      <c r="X1050" s="27"/>
      <c r="Y1050" s="26"/>
      <c r="Z1050" s="27"/>
      <c r="AA1050" s="27"/>
      <c r="AB1050" s="27"/>
      <c r="AC1050" s="27"/>
      <c r="AD1050" s="26" t="s">
        <v>27</v>
      </c>
      <c r="AE1050" s="29"/>
      <c r="AF1050" s="30"/>
      <c r="AG1050" s="30"/>
      <c r="AH1050" s="29"/>
      <c r="AI1050" s="30"/>
      <c r="AJ1050" s="30"/>
    </row>
    <row r="1051" spans="1:36" s="123" customFormat="1" x14ac:dyDescent="0.25">
      <c r="A1051" s="19" t="s">
        <v>41</v>
      </c>
      <c r="B1051" s="24" t="s">
        <v>126</v>
      </c>
      <c r="C1051" s="24" t="s">
        <v>112</v>
      </c>
      <c r="D1051" s="21" t="s">
        <v>50</v>
      </c>
      <c r="E1051" s="21" t="s">
        <v>127</v>
      </c>
      <c r="F1051" s="21">
        <v>5</v>
      </c>
      <c r="G1051" s="21" t="s">
        <v>26</v>
      </c>
      <c r="H1051" s="21">
        <v>2199</v>
      </c>
      <c r="I1051" s="21">
        <v>147</v>
      </c>
      <c r="J1051" s="1">
        <v>343476.85131714732</v>
      </c>
      <c r="K1051" s="43">
        <v>42846</v>
      </c>
      <c r="L1051" s="23">
        <v>174</v>
      </c>
      <c r="M1051" s="71" t="str">
        <f t="shared" si="101"/>
        <v>Hyundai Santa Fe 2.2 CRDi 6A/T 4WD / dizel / 147kW / 200KS / automatski / 6 stupnjeva prijenosa (6 A/T) / 5-vrata</v>
      </c>
      <c r="N1051" s="86" t="s">
        <v>128</v>
      </c>
      <c r="O1051" s="91">
        <f t="shared" si="102"/>
        <v>200</v>
      </c>
      <c r="P1051" s="25"/>
      <c r="Q1051" s="26"/>
      <c r="R1051" s="26"/>
      <c r="S1051" s="27"/>
      <c r="T1051" s="27"/>
      <c r="U1051" s="27"/>
      <c r="V1051" s="27"/>
      <c r="W1051" s="27"/>
      <c r="X1051" s="27"/>
      <c r="Y1051" s="26"/>
      <c r="Z1051" s="27"/>
      <c r="AA1051" s="27"/>
      <c r="AB1051" s="27"/>
      <c r="AC1051" s="27"/>
      <c r="AD1051" s="26" t="s">
        <v>27</v>
      </c>
      <c r="AE1051" s="29"/>
      <c r="AF1051" s="30"/>
      <c r="AG1051" s="30"/>
      <c r="AH1051" s="29"/>
      <c r="AI1051" s="30"/>
      <c r="AJ1051" s="30"/>
    </row>
    <row r="1052" spans="1:36" x14ac:dyDescent="0.25">
      <c r="A1052" s="37" t="s">
        <v>41</v>
      </c>
      <c r="B1052" s="38" t="s">
        <v>126</v>
      </c>
      <c r="C1052" s="38" t="s">
        <v>61</v>
      </c>
      <c r="D1052" s="39" t="s">
        <v>50</v>
      </c>
      <c r="E1052" s="39" t="s">
        <v>127</v>
      </c>
      <c r="F1052" s="39">
        <v>5</v>
      </c>
      <c r="G1052" s="39" t="s">
        <v>26</v>
      </c>
      <c r="H1052" s="39">
        <v>2199</v>
      </c>
      <c r="I1052" s="39">
        <v>147</v>
      </c>
      <c r="J1052" s="2">
        <v>297665.13888361375</v>
      </c>
      <c r="K1052" s="41">
        <v>43112</v>
      </c>
      <c r="L1052" s="23">
        <v>174</v>
      </c>
      <c r="M1052" s="72" t="str">
        <f t="shared" ref="M1052:M1064" si="159">N1052&amp;" / "&amp;G1052&amp;" / "&amp;I1052&amp;"kW"&amp;" / "&amp;O1052&amp;"KS"&amp;" / "&amp;D1052&amp;" / "&amp;E1052&amp;" / "&amp;F1052&amp;"-vrata"</f>
        <v>Hyundai Santa Fe 2.2 CRDi 6A/T 4WD / dizel / 147kW / 200KS / automatski / 6 stupnjeva prijenosa (6 A/T) / 5-vrata</v>
      </c>
      <c r="N1052" s="99" t="s">
        <v>128</v>
      </c>
      <c r="O1052" s="100">
        <f t="shared" ref="O1052:O1064" si="160">ROUND(I1052*1.36,0)</f>
        <v>200</v>
      </c>
      <c r="P1052" s="118"/>
      <c r="Q1052" s="119"/>
      <c r="R1052" s="119"/>
      <c r="S1052" s="120"/>
      <c r="T1052" s="120"/>
      <c r="U1052" s="120"/>
      <c r="V1052" s="120"/>
      <c r="W1052" s="120"/>
      <c r="X1052" s="120"/>
      <c r="Y1052" s="119"/>
      <c r="Z1052" s="120"/>
      <c r="AA1052" s="120"/>
      <c r="AB1052" s="120"/>
      <c r="AC1052" s="120"/>
      <c r="AD1052" s="119" t="s">
        <v>27</v>
      </c>
      <c r="AE1052" s="121"/>
      <c r="AF1052" s="122"/>
      <c r="AG1052" s="122"/>
      <c r="AH1052" s="121"/>
      <c r="AI1052" s="122"/>
      <c r="AJ1052" s="122"/>
    </row>
    <row r="1053" spans="1:36" x14ac:dyDescent="0.25">
      <c r="A1053" s="19" t="s">
        <v>41</v>
      </c>
      <c r="B1053" s="24" t="s">
        <v>126</v>
      </c>
      <c r="C1053" s="24" t="s">
        <v>45</v>
      </c>
      <c r="D1053" s="21" t="s">
        <v>50</v>
      </c>
      <c r="E1053" s="21" t="s">
        <v>127</v>
      </c>
      <c r="F1053" s="21">
        <v>5</v>
      </c>
      <c r="G1053" s="21" t="s">
        <v>26</v>
      </c>
      <c r="H1053" s="21">
        <v>2199</v>
      </c>
      <c r="I1053" s="21">
        <v>147</v>
      </c>
      <c r="J1053" s="1">
        <v>329238.73972668324</v>
      </c>
      <c r="K1053" s="43">
        <v>43112</v>
      </c>
      <c r="L1053" s="23">
        <v>174</v>
      </c>
      <c r="M1053" s="71" t="str">
        <f t="shared" si="159"/>
        <v>Hyundai Santa Fe 2.2 CRDi 6A/T 4WD / dizel / 147kW / 200KS / automatski / 6 stupnjeva prijenosa (6 A/T) / 5-vrata</v>
      </c>
      <c r="N1053" s="86" t="s">
        <v>128</v>
      </c>
      <c r="O1053" s="91">
        <f t="shared" si="160"/>
        <v>200</v>
      </c>
      <c r="P1053" s="25"/>
      <c r="Q1053" s="26"/>
      <c r="R1053" s="26"/>
      <c r="S1053" s="27"/>
      <c r="T1053" s="27"/>
      <c r="U1053" s="27"/>
      <c r="V1053" s="27"/>
      <c r="W1053" s="27"/>
      <c r="X1053" s="27"/>
      <c r="Y1053" s="26"/>
      <c r="Z1053" s="27"/>
      <c r="AA1053" s="27"/>
      <c r="AB1053" s="27"/>
      <c r="AC1053" s="27"/>
      <c r="AD1053" s="26" t="s">
        <v>27</v>
      </c>
      <c r="AE1053" s="29"/>
      <c r="AF1053" s="30"/>
      <c r="AG1053" s="30"/>
      <c r="AH1053" s="29"/>
      <c r="AI1053" s="30"/>
      <c r="AJ1053" s="30"/>
    </row>
    <row r="1054" spans="1:36" x14ac:dyDescent="0.25">
      <c r="A1054" s="103" t="s">
        <v>41</v>
      </c>
      <c r="B1054" s="104" t="s">
        <v>126</v>
      </c>
      <c r="C1054" s="104" t="s">
        <v>112</v>
      </c>
      <c r="D1054" s="105" t="s">
        <v>50</v>
      </c>
      <c r="E1054" s="105" t="s">
        <v>127</v>
      </c>
      <c r="F1054" s="105">
        <v>5</v>
      </c>
      <c r="G1054" s="105" t="s">
        <v>26</v>
      </c>
      <c r="H1054" s="105">
        <v>2199</v>
      </c>
      <c r="I1054" s="105">
        <v>147</v>
      </c>
      <c r="J1054" s="106">
        <v>344554.05505155516</v>
      </c>
      <c r="K1054" s="107">
        <v>43112</v>
      </c>
      <c r="L1054" s="108">
        <v>174</v>
      </c>
      <c r="M1054" s="153" t="str">
        <f t="shared" si="159"/>
        <v>Hyundai Santa Fe 2.2 CRDi 6A/T 4WD / dizel / 147kW / 200KS / automatski / 6 stupnjeva prijenosa (6 A/T) / 5-vrata</v>
      </c>
      <c r="N1054" s="110" t="s">
        <v>128</v>
      </c>
      <c r="O1054" s="111">
        <f t="shared" si="160"/>
        <v>200</v>
      </c>
      <c r="P1054" s="135"/>
      <c r="Q1054" s="136"/>
      <c r="R1054" s="136"/>
      <c r="S1054" s="137"/>
      <c r="T1054" s="137"/>
      <c r="U1054" s="137"/>
      <c r="V1054" s="137"/>
      <c r="W1054" s="137"/>
      <c r="X1054" s="137"/>
      <c r="Y1054" s="136"/>
      <c r="Z1054" s="137"/>
      <c r="AA1054" s="137"/>
      <c r="AB1054" s="137"/>
      <c r="AC1054" s="137"/>
      <c r="AD1054" s="136" t="s">
        <v>27</v>
      </c>
      <c r="AE1054" s="138"/>
      <c r="AF1054" s="139"/>
      <c r="AG1054" s="139"/>
      <c r="AH1054" s="138"/>
      <c r="AI1054" s="139"/>
      <c r="AJ1054" s="139"/>
    </row>
    <row r="1055" spans="1:36" s="147" customFormat="1" x14ac:dyDescent="0.25">
      <c r="A1055" s="103" t="s">
        <v>41</v>
      </c>
      <c r="B1055" s="104" t="s">
        <v>126</v>
      </c>
      <c r="C1055" s="24" t="s">
        <v>242</v>
      </c>
      <c r="D1055" s="21" t="s">
        <v>49</v>
      </c>
      <c r="E1055" s="21" t="s">
        <v>29</v>
      </c>
      <c r="F1055" s="21">
        <v>5</v>
      </c>
      <c r="G1055" s="105" t="s">
        <v>26</v>
      </c>
      <c r="H1055" s="21">
        <v>1995</v>
      </c>
      <c r="I1055" s="21">
        <v>110</v>
      </c>
      <c r="J1055" s="1">
        <v>282990</v>
      </c>
      <c r="K1055" s="43">
        <v>43350</v>
      </c>
      <c r="L1055" s="23" t="s">
        <v>244</v>
      </c>
      <c r="M1055" s="153" t="str">
        <f t="shared" si="159"/>
        <v>Hyundai Santa Fe 2.0 CRDi 6MT / dizel / 110kW / 150KS / ručni / 6 stupnjeva prijenosa / 5-vrata</v>
      </c>
      <c r="N1055" s="110" t="s">
        <v>243</v>
      </c>
      <c r="O1055" s="111">
        <f t="shared" si="160"/>
        <v>150</v>
      </c>
      <c r="P1055" s="25"/>
      <c r="Q1055" s="26"/>
      <c r="R1055" s="26"/>
      <c r="S1055" s="27"/>
      <c r="T1055" s="27"/>
      <c r="U1055" s="27"/>
      <c r="V1055" s="27"/>
      <c r="W1055" s="27"/>
      <c r="X1055" s="27"/>
      <c r="Y1055" s="26"/>
      <c r="Z1055" s="27"/>
      <c r="AA1055" s="27"/>
      <c r="AB1055" s="27"/>
      <c r="AC1055" s="27"/>
      <c r="AD1055" s="26"/>
      <c r="AE1055" s="29"/>
      <c r="AF1055" s="30"/>
      <c r="AG1055" s="30"/>
      <c r="AH1055" s="29"/>
      <c r="AI1055" s="30"/>
      <c r="AJ1055" s="30"/>
    </row>
    <row r="1056" spans="1:36" s="147" customFormat="1" x14ac:dyDescent="0.25">
      <c r="A1056" s="103" t="s">
        <v>41</v>
      </c>
      <c r="B1056" s="104" t="s">
        <v>126</v>
      </c>
      <c r="C1056" s="24" t="s">
        <v>225</v>
      </c>
      <c r="D1056" s="21" t="s">
        <v>49</v>
      </c>
      <c r="E1056" s="21" t="s">
        <v>29</v>
      </c>
      <c r="F1056" s="21">
        <v>5</v>
      </c>
      <c r="G1056" s="105" t="s">
        <v>26</v>
      </c>
      <c r="H1056" s="21">
        <v>1995</v>
      </c>
      <c r="I1056" s="21">
        <v>110</v>
      </c>
      <c r="J1056" s="1">
        <v>285990</v>
      </c>
      <c r="K1056" s="43">
        <v>43350</v>
      </c>
      <c r="L1056" s="23" t="s">
        <v>244</v>
      </c>
      <c r="M1056" s="153" t="str">
        <f t="shared" si="159"/>
        <v>Hyundai Santa Fe 2.0 CRDi 6MT / dizel / 110kW / 150KS / ručni / 6 stupnjeva prijenosa / 5-vrata</v>
      </c>
      <c r="N1056" s="110" t="s">
        <v>243</v>
      </c>
      <c r="O1056" s="111">
        <f t="shared" si="160"/>
        <v>150</v>
      </c>
      <c r="P1056" s="25"/>
      <c r="Q1056" s="26"/>
      <c r="R1056" s="26"/>
      <c r="S1056" s="27"/>
      <c r="T1056" s="27"/>
      <c r="U1056" s="27"/>
      <c r="V1056" s="27"/>
      <c r="W1056" s="27"/>
      <c r="X1056" s="27"/>
      <c r="Y1056" s="26"/>
      <c r="Z1056" s="27"/>
      <c r="AA1056" s="27"/>
      <c r="AB1056" s="27"/>
      <c r="AC1056" s="27"/>
      <c r="AD1056" s="26"/>
      <c r="AE1056" s="29"/>
      <c r="AF1056" s="30"/>
      <c r="AG1056" s="30"/>
      <c r="AH1056" s="29"/>
      <c r="AI1056" s="30"/>
      <c r="AJ1056" s="30"/>
    </row>
    <row r="1057" spans="1:36" s="147" customFormat="1" x14ac:dyDescent="0.25">
      <c r="A1057" s="103" t="s">
        <v>41</v>
      </c>
      <c r="B1057" s="104" t="s">
        <v>126</v>
      </c>
      <c r="C1057" s="24" t="s">
        <v>225</v>
      </c>
      <c r="D1057" s="21" t="s">
        <v>50</v>
      </c>
      <c r="E1057" s="21" t="s">
        <v>247</v>
      </c>
      <c r="F1057" s="21">
        <v>5</v>
      </c>
      <c r="G1057" s="105" t="s">
        <v>26</v>
      </c>
      <c r="H1057" s="21">
        <v>1995</v>
      </c>
      <c r="I1057" s="21">
        <v>136</v>
      </c>
      <c r="J1057" s="1">
        <v>313990</v>
      </c>
      <c r="K1057" s="43">
        <v>43350</v>
      </c>
      <c r="L1057" s="23" t="s">
        <v>248</v>
      </c>
      <c r="M1057" s="153" t="str">
        <f t="shared" si="159"/>
        <v>Hyundai Santa Fe 2.0 CRDi 8A/T 4WD / dizel / 136kW / 185KS / automatski / 8 stupnjeva prijenosa (8 A/T) / 5-vrata</v>
      </c>
      <c r="N1057" s="110" t="s">
        <v>249</v>
      </c>
      <c r="O1057" s="111">
        <f t="shared" si="160"/>
        <v>185</v>
      </c>
      <c r="P1057" s="25"/>
      <c r="Q1057" s="26"/>
      <c r="R1057" s="26"/>
      <c r="S1057" s="27"/>
      <c r="T1057" s="27"/>
      <c r="U1057" s="27"/>
      <c r="V1057" s="27"/>
      <c r="W1057" s="27"/>
      <c r="X1057" s="27"/>
      <c r="Y1057" s="26"/>
      <c r="Z1057" s="27"/>
      <c r="AA1057" s="27"/>
      <c r="AB1057" s="27"/>
      <c r="AC1057" s="27"/>
      <c r="AD1057" s="26"/>
      <c r="AE1057" s="29"/>
      <c r="AF1057" s="30"/>
      <c r="AG1057" s="30"/>
      <c r="AH1057" s="29"/>
      <c r="AI1057" s="30"/>
      <c r="AJ1057" s="30"/>
    </row>
    <row r="1058" spans="1:36" s="147" customFormat="1" x14ac:dyDescent="0.25">
      <c r="A1058" s="103" t="s">
        <v>41</v>
      </c>
      <c r="B1058" s="104" t="s">
        <v>126</v>
      </c>
      <c r="C1058" s="24" t="s">
        <v>62</v>
      </c>
      <c r="D1058" s="21" t="s">
        <v>49</v>
      </c>
      <c r="E1058" s="21" t="s">
        <v>29</v>
      </c>
      <c r="F1058" s="21">
        <v>5</v>
      </c>
      <c r="G1058" s="105" t="s">
        <v>26</v>
      </c>
      <c r="H1058" s="21">
        <v>2199</v>
      </c>
      <c r="I1058" s="21">
        <v>147</v>
      </c>
      <c r="J1058" s="1">
        <v>310990</v>
      </c>
      <c r="K1058" s="43">
        <v>43350</v>
      </c>
      <c r="L1058" s="23" t="s">
        <v>254</v>
      </c>
      <c r="M1058" s="153" t="str">
        <f t="shared" si="159"/>
        <v>Hyundai Santa Fe 2.2 CRDi 6MT / dizel / 147kW / 200KS / ručni / 6 stupnjeva prijenosa / 5-vrata</v>
      </c>
      <c r="N1058" s="110" t="s">
        <v>255</v>
      </c>
      <c r="O1058" s="111">
        <f t="shared" si="160"/>
        <v>200</v>
      </c>
      <c r="P1058" s="25"/>
      <c r="Q1058" s="26"/>
      <c r="R1058" s="26"/>
      <c r="S1058" s="27"/>
      <c r="T1058" s="27"/>
      <c r="U1058" s="27"/>
      <c r="V1058" s="27"/>
      <c r="W1058" s="27"/>
      <c r="X1058" s="27"/>
      <c r="Y1058" s="26"/>
      <c r="Z1058" s="27"/>
      <c r="AA1058" s="27"/>
      <c r="AB1058" s="27"/>
      <c r="AC1058" s="27"/>
      <c r="AD1058" s="26"/>
      <c r="AE1058" s="29"/>
      <c r="AF1058" s="30"/>
      <c r="AG1058" s="30"/>
      <c r="AH1058" s="29"/>
      <c r="AI1058" s="30"/>
      <c r="AJ1058" s="30"/>
    </row>
    <row r="1059" spans="1:36" s="147" customFormat="1" x14ac:dyDescent="0.25">
      <c r="A1059" s="103" t="s">
        <v>41</v>
      </c>
      <c r="B1059" s="104" t="s">
        <v>126</v>
      </c>
      <c r="C1059" s="24" t="s">
        <v>62</v>
      </c>
      <c r="D1059" s="21" t="s">
        <v>50</v>
      </c>
      <c r="E1059" s="21" t="s">
        <v>247</v>
      </c>
      <c r="F1059" s="21">
        <v>5</v>
      </c>
      <c r="G1059" s="105" t="s">
        <v>26</v>
      </c>
      <c r="H1059" s="21">
        <v>1995</v>
      </c>
      <c r="I1059" s="21">
        <v>136</v>
      </c>
      <c r="J1059" s="1">
        <v>329990</v>
      </c>
      <c r="K1059" s="43">
        <v>43350</v>
      </c>
      <c r="L1059" s="23" t="s">
        <v>248</v>
      </c>
      <c r="M1059" s="153" t="str">
        <f t="shared" si="159"/>
        <v>Hyundai Santa Fe 2.0 CRDi 8A/T 4WD / dizel / 136kW / 185KS / automatski / 8 stupnjeva prijenosa (8 A/T) / 5-vrata</v>
      </c>
      <c r="N1059" s="110" t="s">
        <v>249</v>
      </c>
      <c r="O1059" s="111">
        <f t="shared" si="160"/>
        <v>185</v>
      </c>
      <c r="P1059" s="25"/>
      <c r="Q1059" s="26"/>
      <c r="R1059" s="26"/>
      <c r="S1059" s="27"/>
      <c r="T1059" s="27"/>
      <c r="U1059" s="27"/>
      <c r="V1059" s="27"/>
      <c r="W1059" s="27"/>
      <c r="X1059" s="27"/>
      <c r="Y1059" s="26"/>
      <c r="Z1059" s="27"/>
      <c r="AA1059" s="27"/>
      <c r="AB1059" s="27"/>
      <c r="AC1059" s="27"/>
      <c r="AD1059" s="26"/>
      <c r="AE1059" s="29"/>
      <c r="AF1059" s="30"/>
      <c r="AG1059" s="30"/>
      <c r="AH1059" s="29"/>
      <c r="AI1059" s="30"/>
      <c r="AJ1059" s="30"/>
    </row>
    <row r="1060" spans="1:36" s="147" customFormat="1" x14ac:dyDescent="0.25">
      <c r="A1060" s="103" t="s">
        <v>41</v>
      </c>
      <c r="B1060" s="104" t="s">
        <v>126</v>
      </c>
      <c r="C1060" s="24" t="s">
        <v>45</v>
      </c>
      <c r="D1060" s="21" t="s">
        <v>49</v>
      </c>
      <c r="E1060" s="21" t="s">
        <v>29</v>
      </c>
      <c r="F1060" s="21">
        <v>5</v>
      </c>
      <c r="G1060" s="105" t="s">
        <v>26</v>
      </c>
      <c r="H1060" s="21">
        <v>2199</v>
      </c>
      <c r="I1060" s="21">
        <v>147</v>
      </c>
      <c r="J1060" s="1">
        <v>331990</v>
      </c>
      <c r="K1060" s="43">
        <v>43350</v>
      </c>
      <c r="L1060" s="23" t="s">
        <v>254</v>
      </c>
      <c r="M1060" s="153" t="str">
        <f t="shared" si="159"/>
        <v>Hyundai Santa Fe 2.2 CRDi 6MT / dizel / 147kW / 200KS / ručni / 6 stupnjeva prijenosa / 5-vrata</v>
      </c>
      <c r="N1060" s="110" t="s">
        <v>255</v>
      </c>
      <c r="O1060" s="111">
        <f t="shared" si="160"/>
        <v>200</v>
      </c>
      <c r="P1060" s="25"/>
      <c r="Q1060" s="26"/>
      <c r="R1060" s="26"/>
      <c r="S1060" s="27"/>
      <c r="T1060" s="27"/>
      <c r="U1060" s="27"/>
      <c r="V1060" s="27"/>
      <c r="W1060" s="27"/>
      <c r="X1060" s="27"/>
      <c r="Y1060" s="26"/>
      <c r="Z1060" s="27"/>
      <c r="AA1060" s="27"/>
      <c r="AB1060" s="27"/>
      <c r="AC1060" s="27"/>
      <c r="AD1060" s="26"/>
      <c r="AE1060" s="29"/>
      <c r="AF1060" s="30"/>
      <c r="AG1060" s="30"/>
      <c r="AH1060" s="29"/>
      <c r="AI1060" s="30"/>
      <c r="AJ1060" s="30"/>
    </row>
    <row r="1061" spans="1:36" s="147" customFormat="1" x14ac:dyDescent="0.25">
      <c r="A1061" s="103" t="s">
        <v>41</v>
      </c>
      <c r="B1061" s="104" t="s">
        <v>126</v>
      </c>
      <c r="C1061" s="24" t="s">
        <v>45</v>
      </c>
      <c r="D1061" s="21" t="s">
        <v>50</v>
      </c>
      <c r="E1061" s="21" t="s">
        <v>247</v>
      </c>
      <c r="F1061" s="21">
        <v>5</v>
      </c>
      <c r="G1061" s="105" t="s">
        <v>26</v>
      </c>
      <c r="H1061" s="21">
        <v>1995</v>
      </c>
      <c r="I1061" s="21">
        <v>136</v>
      </c>
      <c r="J1061" s="1">
        <v>350990</v>
      </c>
      <c r="K1061" s="43">
        <v>43350</v>
      </c>
      <c r="L1061" s="23" t="s">
        <v>248</v>
      </c>
      <c r="M1061" s="153" t="str">
        <f t="shared" si="159"/>
        <v>Hyundai Santa Fe 2.0 CRDi 8A/T 4WD / dizel / 136kW / 185KS / automatski / 8 stupnjeva prijenosa (8 A/T) / 5-vrata</v>
      </c>
      <c r="N1061" s="110" t="s">
        <v>249</v>
      </c>
      <c r="O1061" s="111">
        <f t="shared" si="160"/>
        <v>185</v>
      </c>
      <c r="P1061" s="25"/>
      <c r="Q1061" s="26"/>
      <c r="R1061" s="26"/>
      <c r="S1061" s="27"/>
      <c r="T1061" s="27"/>
      <c r="U1061" s="27"/>
      <c r="V1061" s="27"/>
      <c r="W1061" s="27"/>
      <c r="X1061" s="27"/>
      <c r="Y1061" s="26"/>
      <c r="Z1061" s="27"/>
      <c r="AA1061" s="27"/>
      <c r="AB1061" s="27"/>
      <c r="AC1061" s="27"/>
      <c r="AD1061" s="26"/>
      <c r="AE1061" s="29"/>
      <c r="AF1061" s="30"/>
      <c r="AG1061" s="30"/>
      <c r="AH1061" s="29"/>
      <c r="AI1061" s="30"/>
      <c r="AJ1061" s="30"/>
    </row>
    <row r="1062" spans="1:36" s="154" customFormat="1" x14ac:dyDescent="0.25">
      <c r="A1062" s="103" t="s">
        <v>41</v>
      </c>
      <c r="B1062" s="104" t="s">
        <v>126</v>
      </c>
      <c r="C1062" s="24" t="s">
        <v>112</v>
      </c>
      <c r="D1062" s="105" t="s">
        <v>49</v>
      </c>
      <c r="E1062" s="21" t="s">
        <v>29</v>
      </c>
      <c r="F1062" s="105">
        <v>5</v>
      </c>
      <c r="G1062" s="105" t="s">
        <v>26</v>
      </c>
      <c r="H1062" s="105">
        <v>2199</v>
      </c>
      <c r="I1062" s="105">
        <v>147</v>
      </c>
      <c r="J1062" s="106">
        <v>340990</v>
      </c>
      <c r="K1062" s="43">
        <v>43350</v>
      </c>
      <c r="L1062" s="108" t="s">
        <v>254</v>
      </c>
      <c r="M1062" s="153" t="str">
        <f t="shared" si="159"/>
        <v>Hyundai Santa Fe 2.2 CRDi 6MT / dizel / 147kW / 200KS / ručni / 6 stupnjeva prijenosa / 5-vrata</v>
      </c>
      <c r="N1062" s="110" t="s">
        <v>255</v>
      </c>
      <c r="O1062" s="111">
        <f t="shared" si="160"/>
        <v>200</v>
      </c>
      <c r="P1062" s="135"/>
      <c r="Q1062" s="136"/>
      <c r="R1062" s="136"/>
      <c r="S1062" s="137"/>
      <c r="T1062" s="137"/>
      <c r="U1062" s="137"/>
      <c r="V1062" s="137"/>
      <c r="W1062" s="137"/>
      <c r="X1062" s="137"/>
      <c r="Y1062" s="136"/>
      <c r="Z1062" s="137"/>
      <c r="AA1062" s="137"/>
      <c r="AB1062" s="137"/>
      <c r="AC1062" s="137"/>
      <c r="AD1062" s="136"/>
      <c r="AE1062" s="138"/>
      <c r="AF1062" s="139"/>
      <c r="AG1062" s="139"/>
      <c r="AH1062" s="138"/>
      <c r="AI1062" s="139"/>
      <c r="AJ1062" s="139"/>
    </row>
    <row r="1063" spans="1:36" s="154" customFormat="1" x14ac:dyDescent="0.25">
      <c r="A1063" s="103" t="s">
        <v>41</v>
      </c>
      <c r="B1063" s="104" t="s">
        <v>126</v>
      </c>
      <c r="C1063" s="24" t="s">
        <v>112</v>
      </c>
      <c r="D1063" s="105" t="s">
        <v>50</v>
      </c>
      <c r="E1063" s="21" t="s">
        <v>247</v>
      </c>
      <c r="F1063" s="105">
        <v>5</v>
      </c>
      <c r="G1063" s="105" t="s">
        <v>26</v>
      </c>
      <c r="H1063" s="105">
        <v>1995</v>
      </c>
      <c r="I1063" s="105">
        <v>136</v>
      </c>
      <c r="J1063" s="106">
        <v>364990</v>
      </c>
      <c r="K1063" s="43">
        <v>43350</v>
      </c>
      <c r="L1063" s="108" t="s">
        <v>248</v>
      </c>
      <c r="M1063" s="153" t="str">
        <f t="shared" si="159"/>
        <v>Hyundai Santa Fe 2.0 CRDi 8A/T 4WD / dizel / 136kW / 185KS / automatski / 8 stupnjeva prijenosa (8 A/T) / 5-vrata</v>
      </c>
      <c r="N1063" s="110" t="s">
        <v>249</v>
      </c>
      <c r="O1063" s="111">
        <f t="shared" si="160"/>
        <v>185</v>
      </c>
      <c r="P1063" s="135"/>
      <c r="Q1063" s="136"/>
      <c r="R1063" s="136"/>
      <c r="S1063" s="137"/>
      <c r="T1063" s="137"/>
      <c r="U1063" s="137"/>
      <c r="V1063" s="137"/>
      <c r="W1063" s="137"/>
      <c r="X1063" s="137"/>
      <c r="Y1063" s="136"/>
      <c r="Z1063" s="137"/>
      <c r="AA1063" s="137"/>
      <c r="AB1063" s="137"/>
      <c r="AC1063" s="137"/>
      <c r="AD1063" s="136"/>
      <c r="AE1063" s="138"/>
      <c r="AF1063" s="139"/>
      <c r="AG1063" s="139"/>
      <c r="AH1063" s="138"/>
      <c r="AI1063" s="139"/>
      <c r="AJ1063" s="139"/>
    </row>
    <row r="1064" spans="1:36" s="150" customFormat="1" ht="15.75" thickBot="1" x14ac:dyDescent="0.3">
      <c r="A1064" s="31" t="s">
        <v>41</v>
      </c>
      <c r="B1064" s="32" t="s">
        <v>126</v>
      </c>
      <c r="C1064" s="32" t="s">
        <v>75</v>
      </c>
      <c r="D1064" s="34" t="s">
        <v>50</v>
      </c>
      <c r="E1064" s="34" t="s">
        <v>247</v>
      </c>
      <c r="F1064" s="34">
        <v>5</v>
      </c>
      <c r="G1064" s="34" t="s">
        <v>26</v>
      </c>
      <c r="H1064" s="34">
        <v>2199</v>
      </c>
      <c r="I1064" s="34">
        <v>147</v>
      </c>
      <c r="J1064" s="3">
        <v>364252.21</v>
      </c>
      <c r="K1064" s="42">
        <v>43350</v>
      </c>
      <c r="L1064" s="36">
        <v>163</v>
      </c>
      <c r="M1064" s="142" t="str">
        <f t="shared" si="159"/>
        <v>Hyundai Santa Fe 2.2 CRDi 8A/T 4WD / dizel / 147kW / 200KS / automatski / 8 stupnjeva prijenosa (8 A/T) / 5-vrata</v>
      </c>
      <c r="N1064" s="97" t="s">
        <v>256</v>
      </c>
      <c r="O1064" s="89">
        <f t="shared" si="160"/>
        <v>200</v>
      </c>
      <c r="P1064" s="128"/>
      <c r="Q1064" s="129"/>
      <c r="R1064" s="129"/>
      <c r="S1064" s="130"/>
      <c r="T1064" s="130"/>
      <c r="U1064" s="130"/>
      <c r="V1064" s="130"/>
      <c r="W1064" s="130"/>
      <c r="X1064" s="130"/>
      <c r="Y1064" s="129"/>
      <c r="Z1064" s="130"/>
      <c r="AA1064" s="130"/>
      <c r="AB1064" s="130"/>
      <c r="AC1064" s="130"/>
      <c r="AD1064" s="129"/>
      <c r="AE1064" s="132"/>
      <c r="AF1064" s="133"/>
      <c r="AG1064" s="133"/>
      <c r="AH1064" s="132"/>
      <c r="AI1064" s="133"/>
      <c r="AJ1064" s="133"/>
    </row>
    <row r="1065" spans="1:36" x14ac:dyDescent="0.25">
      <c r="A1065" s="37" t="s">
        <v>41</v>
      </c>
      <c r="B1065" s="38" t="s">
        <v>129</v>
      </c>
      <c r="C1065" s="38" t="s">
        <v>45</v>
      </c>
      <c r="D1065" s="39" t="s">
        <v>50</v>
      </c>
      <c r="E1065" s="39" t="s">
        <v>127</v>
      </c>
      <c r="F1065" s="39">
        <v>5</v>
      </c>
      <c r="G1065" s="39" t="s">
        <v>26</v>
      </c>
      <c r="H1065" s="39">
        <v>2199</v>
      </c>
      <c r="I1065" s="39">
        <v>147</v>
      </c>
      <c r="J1065" s="2">
        <v>343939.81481479912</v>
      </c>
      <c r="K1065" s="41">
        <v>42898</v>
      </c>
      <c r="L1065" s="40">
        <v>184</v>
      </c>
      <c r="M1065" s="72" t="str">
        <f t="shared" si="101"/>
        <v>Hyundai GrandSantaFe 2.2CRDi A/T 4WD / dizel / 147kW / 200KS / automatski / 6 stupnjeva prijenosa (6 A/T) / 5-vrata</v>
      </c>
      <c r="N1065" s="99" t="s">
        <v>130</v>
      </c>
      <c r="O1065" s="100">
        <f t="shared" si="102"/>
        <v>200</v>
      </c>
      <c r="P1065" s="118"/>
      <c r="Q1065" s="119"/>
      <c r="R1065" s="119"/>
      <c r="S1065" s="120"/>
      <c r="T1065" s="120"/>
      <c r="U1065" s="120"/>
      <c r="V1065" s="120"/>
      <c r="W1065" s="120"/>
      <c r="X1065" s="120"/>
      <c r="Y1065" s="119"/>
      <c r="Z1065" s="120"/>
      <c r="AA1065" s="120"/>
      <c r="AB1065" s="120"/>
      <c r="AC1065" s="120"/>
      <c r="AD1065" s="119" t="s">
        <v>27</v>
      </c>
      <c r="AE1065" s="121"/>
      <c r="AF1065" s="122"/>
      <c r="AG1065" s="122"/>
      <c r="AH1065" s="121"/>
      <c r="AI1065" s="122"/>
      <c r="AJ1065" s="122"/>
    </row>
    <row r="1066" spans="1:36" ht="15.75" thickBot="1" x14ac:dyDescent="0.3">
      <c r="A1066" s="31" t="s">
        <v>41</v>
      </c>
      <c r="B1066" s="32" t="s">
        <v>129</v>
      </c>
      <c r="C1066" s="32" t="s">
        <v>112</v>
      </c>
      <c r="D1066" s="34" t="s">
        <v>50</v>
      </c>
      <c r="E1066" s="34" t="s">
        <v>127</v>
      </c>
      <c r="F1066" s="34">
        <v>5</v>
      </c>
      <c r="G1066" s="34" t="s">
        <v>26</v>
      </c>
      <c r="H1066" s="34">
        <v>2199</v>
      </c>
      <c r="I1066" s="34">
        <v>147</v>
      </c>
      <c r="J1066" s="3">
        <v>362802.75229356711</v>
      </c>
      <c r="K1066" s="42">
        <v>42898</v>
      </c>
      <c r="L1066" s="36">
        <v>184</v>
      </c>
      <c r="M1066" s="73" t="str">
        <f t="shared" si="101"/>
        <v>Hyundai GrandSantaFe 2.2CRDi A/T 4WD / dizel / 147kW / 200KS / automatski / 6 stupnjeva prijenosa (6 A/T) / 5-vrata</v>
      </c>
      <c r="N1066" s="97" t="s">
        <v>130</v>
      </c>
      <c r="O1066" s="92">
        <f t="shared" si="102"/>
        <v>200</v>
      </c>
      <c r="P1066" s="25"/>
      <c r="Q1066" s="26"/>
      <c r="R1066" s="26"/>
      <c r="S1066" s="27"/>
      <c r="T1066" s="27"/>
      <c r="U1066" s="27"/>
      <c r="V1066" s="27"/>
      <c r="W1066" s="27"/>
      <c r="X1066" s="27"/>
      <c r="Y1066" s="26"/>
      <c r="Z1066" s="27"/>
      <c r="AA1066" s="27"/>
      <c r="AB1066" s="27"/>
      <c r="AC1066" s="27"/>
      <c r="AD1066" s="26" t="s">
        <v>27</v>
      </c>
      <c r="AE1066" s="29"/>
      <c r="AF1066" s="30"/>
      <c r="AG1066" s="30"/>
      <c r="AH1066" s="29"/>
      <c r="AI1066" s="30"/>
      <c r="AJ1066" s="30"/>
    </row>
    <row r="1067" spans="1:36" x14ac:dyDescent="0.25">
      <c r="A1067" s="37" t="s">
        <v>41</v>
      </c>
      <c r="B1067" s="38" t="s">
        <v>126</v>
      </c>
      <c r="C1067" s="38" t="s">
        <v>107</v>
      </c>
      <c r="D1067" s="39" t="s">
        <v>49</v>
      </c>
      <c r="E1067" s="39" t="s">
        <v>29</v>
      </c>
      <c r="F1067" s="39">
        <v>5</v>
      </c>
      <c r="G1067" s="39" t="s">
        <v>26</v>
      </c>
      <c r="H1067" s="39">
        <v>2199</v>
      </c>
      <c r="I1067" s="39">
        <v>147</v>
      </c>
      <c r="J1067" s="2">
        <v>288649.53000000003</v>
      </c>
      <c r="K1067" s="41" t="s">
        <v>402</v>
      </c>
      <c r="L1067" s="40" t="s">
        <v>254</v>
      </c>
      <c r="M1067" s="146" t="str">
        <f t="shared" ref="M1067:M1088" si="161">N1067&amp;" / "&amp;G1067&amp;" / "&amp;I1067&amp;"kW"&amp;" / "&amp;O1067&amp;"KS"&amp;" / "&amp;D1067&amp;" / "&amp;E1067&amp;" / "&amp;F1067&amp;"-vrata"</f>
        <v>Hyundai Santa Fe 2.2 CRDi 6MT / dizel / 147kW / 200KS / ručni / 6 stupnjeva prijenosa / 5-vrata</v>
      </c>
      <c r="N1067" s="99" t="s">
        <v>255</v>
      </c>
      <c r="O1067" s="100">
        <f t="shared" ref="O1067:O1088" si="162">ROUND(I1067*1.36,0)</f>
        <v>200</v>
      </c>
      <c r="P1067" s="118"/>
      <c r="Q1067" s="119"/>
      <c r="R1067" s="119"/>
      <c r="S1067" s="120"/>
      <c r="T1067" s="120"/>
      <c r="U1067" s="120"/>
      <c r="V1067" s="120"/>
      <c r="W1067" s="120"/>
      <c r="X1067" s="120"/>
      <c r="Y1067" s="119"/>
      <c r="Z1067" s="120"/>
      <c r="AA1067" s="120"/>
      <c r="AB1067" s="120"/>
      <c r="AC1067" s="120"/>
      <c r="AD1067" s="119" t="s">
        <v>27</v>
      </c>
      <c r="AE1067" s="121"/>
      <c r="AF1067" s="122"/>
      <c r="AG1067" s="122"/>
      <c r="AH1067" s="121"/>
      <c r="AI1067" s="122"/>
      <c r="AJ1067" s="122"/>
    </row>
    <row r="1068" spans="1:36" x14ac:dyDescent="0.25">
      <c r="A1068" s="19" t="s">
        <v>41</v>
      </c>
      <c r="B1068" s="24" t="s">
        <v>126</v>
      </c>
      <c r="C1068" s="38" t="s">
        <v>107</v>
      </c>
      <c r="D1068" s="21" t="s">
        <v>50</v>
      </c>
      <c r="E1068" s="21" t="s">
        <v>295</v>
      </c>
      <c r="F1068" s="21">
        <v>5</v>
      </c>
      <c r="G1068" s="21" t="s">
        <v>26</v>
      </c>
      <c r="H1068" s="21">
        <v>1995</v>
      </c>
      <c r="I1068" s="21">
        <v>136</v>
      </c>
      <c r="J1068" s="1">
        <v>307649.53000000003</v>
      </c>
      <c r="K1068" s="43" t="s">
        <v>402</v>
      </c>
      <c r="L1068" s="23">
        <v>158</v>
      </c>
      <c r="M1068" s="71" t="str">
        <f t="shared" si="161"/>
        <v>Hyundai Santa Fe 2.0 CRDi 8AT 4WD / dizel / 136kW / 185KS / automatski / 8 stupnjeva automatski / 5-vrata</v>
      </c>
      <c r="N1068" s="86" t="s">
        <v>424</v>
      </c>
      <c r="O1068" s="91">
        <f t="shared" si="162"/>
        <v>185</v>
      </c>
      <c r="P1068" s="25"/>
      <c r="Q1068" s="26"/>
      <c r="R1068" s="26"/>
      <c r="S1068" s="27"/>
      <c r="T1068" s="27"/>
      <c r="U1068" s="27"/>
      <c r="V1068" s="27"/>
      <c r="W1068" s="27"/>
      <c r="X1068" s="27"/>
      <c r="Y1068" s="26"/>
      <c r="Z1068" s="27"/>
      <c r="AA1068" s="27"/>
      <c r="AB1068" s="27"/>
      <c r="AC1068" s="27"/>
      <c r="AD1068" s="26" t="s">
        <v>27</v>
      </c>
      <c r="AE1068" s="29"/>
      <c r="AF1068" s="30"/>
      <c r="AG1068" s="30"/>
      <c r="AH1068" s="29"/>
      <c r="AI1068" s="30"/>
      <c r="AJ1068" s="30"/>
    </row>
    <row r="1069" spans="1:36" x14ac:dyDescent="0.25">
      <c r="A1069" s="19" t="s">
        <v>41</v>
      </c>
      <c r="B1069" s="24" t="s">
        <v>126</v>
      </c>
      <c r="C1069" s="38" t="s">
        <v>107</v>
      </c>
      <c r="D1069" s="21" t="s">
        <v>50</v>
      </c>
      <c r="E1069" s="21" t="s">
        <v>295</v>
      </c>
      <c r="F1069" s="21">
        <v>5</v>
      </c>
      <c r="G1069" s="21" t="s">
        <v>26</v>
      </c>
      <c r="H1069" s="21">
        <v>2199</v>
      </c>
      <c r="I1069" s="21">
        <v>147</v>
      </c>
      <c r="J1069" s="1">
        <v>313649.53000000003</v>
      </c>
      <c r="K1069" s="43" t="s">
        <v>402</v>
      </c>
      <c r="L1069" s="23" t="s">
        <v>425</v>
      </c>
      <c r="M1069" s="71" t="str">
        <f t="shared" si="161"/>
        <v>Hyundai Santa Fe 2.2 CRDi 8AT 4WD / dizel / 147kW / 200KS / automatski / 8 stupnjeva automatski / 5-vrata</v>
      </c>
      <c r="N1069" s="86" t="s">
        <v>426</v>
      </c>
      <c r="O1069" s="91">
        <f t="shared" si="162"/>
        <v>200</v>
      </c>
      <c r="P1069" s="25"/>
      <c r="Q1069" s="26"/>
      <c r="R1069" s="26"/>
      <c r="S1069" s="27"/>
      <c r="T1069" s="27"/>
      <c r="U1069" s="27"/>
      <c r="V1069" s="27"/>
      <c r="W1069" s="27"/>
      <c r="X1069" s="27"/>
      <c r="Y1069" s="26"/>
      <c r="Z1069" s="27"/>
      <c r="AA1069" s="27"/>
      <c r="AB1069" s="27"/>
      <c r="AC1069" s="27"/>
      <c r="AD1069" s="26" t="s">
        <v>27</v>
      </c>
      <c r="AE1069" s="29"/>
      <c r="AF1069" s="30"/>
      <c r="AG1069" s="30"/>
      <c r="AH1069" s="29"/>
      <c r="AI1069" s="30"/>
      <c r="AJ1069" s="30"/>
    </row>
    <row r="1070" spans="1:36" x14ac:dyDescent="0.25">
      <c r="A1070" s="37" t="s">
        <v>41</v>
      </c>
      <c r="B1070" s="38" t="s">
        <v>126</v>
      </c>
      <c r="C1070" s="38" t="s">
        <v>427</v>
      </c>
      <c r="D1070" s="39" t="s">
        <v>49</v>
      </c>
      <c r="E1070" s="39" t="s">
        <v>29</v>
      </c>
      <c r="F1070" s="39">
        <v>5</v>
      </c>
      <c r="G1070" s="39" t="s">
        <v>26</v>
      </c>
      <c r="H1070" s="39">
        <v>2199</v>
      </c>
      <c r="I1070" s="39">
        <v>147</v>
      </c>
      <c r="J1070" s="1">
        <v>309649.53000000003</v>
      </c>
      <c r="K1070" s="43" t="s">
        <v>402</v>
      </c>
      <c r="L1070" s="40" t="s">
        <v>254</v>
      </c>
      <c r="M1070" s="72" t="str">
        <f t="shared" si="161"/>
        <v>Hyundai Santa Fe 2.2 CRDi 6MT / dizel / 147kW / 200KS / ručni / 6 stupnjeva prijenosa / 5-vrata</v>
      </c>
      <c r="N1070" s="99" t="s">
        <v>255</v>
      </c>
      <c r="O1070" s="100">
        <f t="shared" si="162"/>
        <v>200</v>
      </c>
      <c r="P1070" s="25"/>
      <c r="Q1070" s="26"/>
      <c r="R1070" s="26"/>
      <c r="S1070" s="27"/>
      <c r="T1070" s="27"/>
      <c r="U1070" s="27"/>
      <c r="V1070" s="27"/>
      <c r="W1070" s="27"/>
      <c r="X1070" s="27"/>
      <c r="Y1070" s="26"/>
      <c r="Z1070" s="27"/>
      <c r="AA1070" s="27"/>
      <c r="AB1070" s="27"/>
      <c r="AC1070" s="27"/>
      <c r="AD1070" s="26" t="s">
        <v>27</v>
      </c>
      <c r="AE1070" s="29"/>
      <c r="AF1070" s="30"/>
      <c r="AG1070" s="30"/>
      <c r="AH1070" s="29"/>
      <c r="AI1070" s="30"/>
      <c r="AJ1070" s="30"/>
    </row>
    <row r="1071" spans="1:36" x14ac:dyDescent="0.25">
      <c r="A1071" s="19" t="s">
        <v>41</v>
      </c>
      <c r="B1071" s="24" t="s">
        <v>126</v>
      </c>
      <c r="C1071" s="24" t="s">
        <v>427</v>
      </c>
      <c r="D1071" s="21" t="s">
        <v>50</v>
      </c>
      <c r="E1071" s="21" t="s">
        <v>295</v>
      </c>
      <c r="F1071" s="21">
        <v>5</v>
      </c>
      <c r="G1071" s="21" t="s">
        <v>26</v>
      </c>
      <c r="H1071" s="21">
        <v>2199</v>
      </c>
      <c r="I1071" s="21">
        <v>147</v>
      </c>
      <c r="J1071" s="1">
        <v>340649.53</v>
      </c>
      <c r="K1071" s="43" t="s">
        <v>402</v>
      </c>
      <c r="L1071" s="23" t="s">
        <v>425</v>
      </c>
      <c r="M1071" s="71" t="str">
        <f t="shared" si="161"/>
        <v>Hyundai Santa Fe 2.2 CRDi 8AT 4WD / dizel / 147kW / 200KS / automatski / 8 stupnjeva automatski / 5-vrata</v>
      </c>
      <c r="N1071" s="86" t="s">
        <v>426</v>
      </c>
      <c r="O1071" s="91">
        <f t="shared" si="162"/>
        <v>200</v>
      </c>
      <c r="P1071" s="25"/>
      <c r="Q1071" s="26"/>
      <c r="R1071" s="26"/>
      <c r="S1071" s="27"/>
      <c r="T1071" s="27"/>
      <c r="U1071" s="27"/>
      <c r="V1071" s="27"/>
      <c r="W1071" s="27"/>
      <c r="X1071" s="27"/>
      <c r="Y1071" s="26"/>
      <c r="Z1071" s="27"/>
      <c r="AA1071" s="27"/>
      <c r="AB1071" s="27"/>
      <c r="AC1071" s="27"/>
      <c r="AD1071" s="26" t="s">
        <v>27</v>
      </c>
      <c r="AE1071" s="29"/>
      <c r="AF1071" s="30"/>
      <c r="AG1071" s="30"/>
      <c r="AH1071" s="29"/>
      <c r="AI1071" s="30"/>
      <c r="AJ1071" s="30"/>
    </row>
    <row r="1072" spans="1:36" s="151" customFormat="1" ht="15.75" thickBot="1" x14ac:dyDescent="0.3">
      <c r="A1072" s="31" t="s">
        <v>41</v>
      </c>
      <c r="B1072" s="32" t="s">
        <v>126</v>
      </c>
      <c r="C1072" s="32" t="s">
        <v>393</v>
      </c>
      <c r="D1072" s="34" t="s">
        <v>50</v>
      </c>
      <c r="E1072" s="34" t="s">
        <v>295</v>
      </c>
      <c r="F1072" s="34">
        <v>5</v>
      </c>
      <c r="G1072" s="34" t="s">
        <v>26</v>
      </c>
      <c r="H1072" s="34">
        <v>2199</v>
      </c>
      <c r="I1072" s="34">
        <v>147</v>
      </c>
      <c r="J1072" s="3">
        <v>357549.53</v>
      </c>
      <c r="K1072" s="42" t="s">
        <v>402</v>
      </c>
      <c r="L1072" s="36" t="s">
        <v>425</v>
      </c>
      <c r="M1072" s="73" t="str">
        <f t="shared" si="161"/>
        <v>Hyundai Santa Fe 2.2 CRDi 8AT 4WD / dizel / 147kW / 200KS / automatski / 8 stupnjeva automatski / 5-vrata</v>
      </c>
      <c r="N1072" s="97" t="s">
        <v>426</v>
      </c>
      <c r="O1072" s="92">
        <f t="shared" si="162"/>
        <v>200</v>
      </c>
      <c r="P1072" s="128"/>
      <c r="Q1072" s="129"/>
      <c r="R1072" s="129"/>
      <c r="S1072" s="130"/>
      <c r="T1072" s="130"/>
      <c r="U1072" s="130"/>
      <c r="V1072" s="130"/>
      <c r="W1072" s="130"/>
      <c r="X1072" s="130"/>
      <c r="Y1072" s="129"/>
      <c r="Z1072" s="130"/>
      <c r="AA1072" s="130"/>
      <c r="AB1072" s="130"/>
      <c r="AC1072" s="130"/>
      <c r="AD1072" s="129" t="s">
        <v>27</v>
      </c>
      <c r="AE1072" s="132"/>
      <c r="AF1072" s="133"/>
      <c r="AG1072" s="133"/>
      <c r="AH1072" s="132"/>
      <c r="AI1072" s="133"/>
      <c r="AJ1072" s="133"/>
    </row>
    <row r="1073" spans="1:36" s="18" customFormat="1" ht="15.75" thickBot="1" x14ac:dyDescent="0.3">
      <c r="A1073" s="180" t="s">
        <v>41</v>
      </c>
      <c r="B1073" s="181" t="s">
        <v>126</v>
      </c>
      <c r="C1073" s="181" t="s">
        <v>107</v>
      </c>
      <c r="D1073" s="182" t="s">
        <v>50</v>
      </c>
      <c r="E1073" s="182" t="s">
        <v>295</v>
      </c>
      <c r="F1073" s="182">
        <v>5</v>
      </c>
      <c r="G1073" s="182" t="s">
        <v>26</v>
      </c>
      <c r="H1073" s="182">
        <v>1995</v>
      </c>
      <c r="I1073" s="182">
        <v>136</v>
      </c>
      <c r="J1073" s="186">
        <v>307649.53330517153</v>
      </c>
      <c r="K1073" s="216" t="s">
        <v>485</v>
      </c>
      <c r="L1073" s="187">
        <v>183</v>
      </c>
      <c r="M1073" s="266" t="str">
        <f t="shared" si="161"/>
        <v>Hyundai Santa Fe 2.0 CRDi 8AT 4WD / dizel / 136kW / 185KS / automatski / 8 stupnjeva automatski / 5-vrata</v>
      </c>
      <c r="N1073" s="188" t="s">
        <v>424</v>
      </c>
      <c r="O1073" s="92">
        <f t="shared" si="162"/>
        <v>185</v>
      </c>
      <c r="P1073" s="135"/>
      <c r="Q1073" s="136"/>
      <c r="R1073" s="136"/>
      <c r="S1073" s="137"/>
      <c r="T1073" s="137"/>
      <c r="U1073" s="137"/>
      <c r="V1073" s="137"/>
      <c r="W1073" s="137"/>
      <c r="X1073" s="137"/>
      <c r="Y1073" s="136"/>
      <c r="Z1073" s="137"/>
      <c r="AA1073" s="137"/>
      <c r="AB1073" s="137"/>
      <c r="AC1073" s="137"/>
      <c r="AD1073" s="136"/>
      <c r="AE1073" s="138"/>
      <c r="AF1073" s="139"/>
      <c r="AG1073" s="139"/>
      <c r="AH1073" s="138"/>
      <c r="AI1073" s="139"/>
      <c r="AJ1073" s="139"/>
    </row>
    <row r="1074" spans="1:36" s="18" customFormat="1" x14ac:dyDescent="0.25">
      <c r="A1074" s="12" t="s">
        <v>41</v>
      </c>
      <c r="B1074" s="45" t="s">
        <v>522</v>
      </c>
      <c r="C1074" s="45" t="s">
        <v>107</v>
      </c>
      <c r="D1074" s="15" t="s">
        <v>50</v>
      </c>
      <c r="E1074" s="15" t="s">
        <v>295</v>
      </c>
      <c r="F1074" s="15">
        <v>5</v>
      </c>
      <c r="G1074" s="15" t="s">
        <v>26</v>
      </c>
      <c r="H1074" s="15">
        <v>2151</v>
      </c>
      <c r="I1074" s="274">
        <v>148.19999999999999</v>
      </c>
      <c r="J1074" s="4">
        <v>332154.20625159051</v>
      </c>
      <c r="K1074" s="46" t="s">
        <v>524</v>
      </c>
      <c r="L1074" s="17">
        <v>163</v>
      </c>
      <c r="M1074" s="141" t="str">
        <f t="shared" si="161"/>
        <v>Hyundai Santa Fe 2.2 CRDi 8DCT / dizel / 148,2kW / 202KS / automatski / 8 stupnjeva automatski / 5-vrata</v>
      </c>
      <c r="N1074" s="96" t="s">
        <v>525</v>
      </c>
      <c r="O1074" s="87">
        <f t="shared" si="162"/>
        <v>202</v>
      </c>
      <c r="P1074" s="135"/>
      <c r="Q1074" s="136"/>
      <c r="R1074" s="136"/>
      <c r="S1074" s="137"/>
      <c r="T1074" s="137"/>
      <c r="U1074" s="137"/>
      <c r="V1074" s="137"/>
      <c r="W1074" s="137"/>
      <c r="X1074" s="137"/>
      <c r="Y1074" s="136"/>
      <c r="Z1074" s="137"/>
      <c r="AA1074" s="137"/>
      <c r="AB1074" s="137"/>
      <c r="AC1074" s="137"/>
      <c r="AD1074" s="136"/>
      <c r="AE1074" s="138"/>
      <c r="AF1074" s="139"/>
      <c r="AG1074" s="139"/>
      <c r="AH1074" s="138"/>
      <c r="AI1074" s="139"/>
      <c r="AJ1074" s="139"/>
    </row>
    <row r="1075" spans="1:36" s="18" customFormat="1" x14ac:dyDescent="0.25">
      <c r="A1075" s="19" t="s">
        <v>41</v>
      </c>
      <c r="B1075" s="24" t="s">
        <v>522</v>
      </c>
      <c r="C1075" s="24" t="s">
        <v>107</v>
      </c>
      <c r="D1075" s="21" t="s">
        <v>50</v>
      </c>
      <c r="E1075" s="21" t="s">
        <v>295</v>
      </c>
      <c r="F1075" s="21">
        <v>5</v>
      </c>
      <c r="G1075" s="21" t="s">
        <v>26</v>
      </c>
      <c r="H1075" s="21">
        <v>2151</v>
      </c>
      <c r="I1075" s="164">
        <v>148.19999999999999</v>
      </c>
      <c r="J1075" s="1">
        <v>347154.20624074008</v>
      </c>
      <c r="K1075" s="43" t="s">
        <v>524</v>
      </c>
      <c r="L1075" s="23">
        <v>178</v>
      </c>
      <c r="M1075" s="140" t="str">
        <f t="shared" si="161"/>
        <v>Hyundai Santa Fe 2.2 CRDi 8DCT 4WD / dizel / 148,2kW / 202KS / automatski / 8 stupnjeva automatski / 5-vrata</v>
      </c>
      <c r="N1075" s="86" t="s">
        <v>526</v>
      </c>
      <c r="O1075" s="88">
        <f t="shared" si="162"/>
        <v>202</v>
      </c>
      <c r="P1075" s="135"/>
      <c r="Q1075" s="136"/>
      <c r="R1075" s="136"/>
      <c r="S1075" s="137"/>
      <c r="T1075" s="137"/>
      <c r="U1075" s="137"/>
      <c r="V1075" s="137"/>
      <c r="W1075" s="137"/>
      <c r="X1075" s="137"/>
      <c r="Y1075" s="136"/>
      <c r="Z1075" s="137"/>
      <c r="AA1075" s="137"/>
      <c r="AB1075" s="137"/>
      <c r="AC1075" s="137"/>
      <c r="AD1075" s="136"/>
      <c r="AE1075" s="138"/>
      <c r="AF1075" s="139"/>
      <c r="AG1075" s="139"/>
      <c r="AH1075" s="138"/>
      <c r="AI1075" s="139"/>
      <c r="AJ1075" s="139"/>
    </row>
    <row r="1076" spans="1:36" s="18" customFormat="1" x14ac:dyDescent="0.25">
      <c r="A1076" s="19" t="s">
        <v>41</v>
      </c>
      <c r="B1076" s="24" t="s">
        <v>522</v>
      </c>
      <c r="C1076" s="24" t="s">
        <v>393</v>
      </c>
      <c r="D1076" s="21" t="s">
        <v>50</v>
      </c>
      <c r="E1076" s="21" t="s">
        <v>295</v>
      </c>
      <c r="F1076" s="21">
        <v>5</v>
      </c>
      <c r="G1076" s="21" t="s">
        <v>26</v>
      </c>
      <c r="H1076" s="21">
        <v>2151</v>
      </c>
      <c r="I1076" s="164">
        <v>148.19999999999999</v>
      </c>
      <c r="J1076" s="1">
        <v>356151.37697680423</v>
      </c>
      <c r="K1076" s="43" t="s">
        <v>524</v>
      </c>
      <c r="L1076" s="23">
        <v>164</v>
      </c>
      <c r="M1076" s="140" t="str">
        <f t="shared" si="161"/>
        <v>Hyundai Santa Fe 2.2 CRDi 8DCT / dizel / 148,2kW / 202KS / automatski / 8 stupnjeva automatski / 5-vrata</v>
      </c>
      <c r="N1076" s="99" t="s">
        <v>525</v>
      </c>
      <c r="O1076" s="88">
        <f t="shared" si="162"/>
        <v>202</v>
      </c>
      <c r="P1076" s="135"/>
      <c r="Q1076" s="136"/>
      <c r="R1076" s="136"/>
      <c r="S1076" s="137"/>
      <c r="T1076" s="137"/>
      <c r="U1076" s="137"/>
      <c r="V1076" s="137"/>
      <c r="W1076" s="137"/>
      <c r="X1076" s="137"/>
      <c r="Y1076" s="136"/>
      <c r="Z1076" s="137"/>
      <c r="AA1076" s="137"/>
      <c r="AB1076" s="137"/>
      <c r="AC1076" s="137"/>
      <c r="AD1076" s="136"/>
      <c r="AE1076" s="138"/>
      <c r="AF1076" s="139"/>
      <c r="AG1076" s="139"/>
      <c r="AH1076" s="138"/>
      <c r="AI1076" s="139"/>
      <c r="AJ1076" s="139"/>
    </row>
    <row r="1077" spans="1:36" s="18" customFormat="1" x14ac:dyDescent="0.25">
      <c r="A1077" s="19" t="s">
        <v>41</v>
      </c>
      <c r="B1077" s="24" t="s">
        <v>522</v>
      </c>
      <c r="C1077" s="24" t="s">
        <v>393</v>
      </c>
      <c r="D1077" s="21" t="s">
        <v>50</v>
      </c>
      <c r="E1077" s="21" t="s">
        <v>295</v>
      </c>
      <c r="F1077" s="21">
        <v>5</v>
      </c>
      <c r="G1077" s="21" t="s">
        <v>26</v>
      </c>
      <c r="H1077" s="21">
        <v>2151</v>
      </c>
      <c r="I1077" s="164">
        <v>148.19999999999999</v>
      </c>
      <c r="J1077" s="1">
        <v>371151.37698134751</v>
      </c>
      <c r="K1077" s="43" t="s">
        <v>524</v>
      </c>
      <c r="L1077" s="23">
        <v>178</v>
      </c>
      <c r="M1077" s="140" t="str">
        <f t="shared" si="161"/>
        <v>Hyundai Santa Fe 2.2 CRDi 8DCT 4WD / dizel / 148,2kW / 202KS / automatski / 8 stupnjeva automatski / 5-vrata</v>
      </c>
      <c r="N1077" s="86" t="s">
        <v>526</v>
      </c>
      <c r="O1077" s="88">
        <f t="shared" si="162"/>
        <v>202</v>
      </c>
      <c r="P1077" s="135"/>
      <c r="Q1077" s="136"/>
      <c r="R1077" s="136"/>
      <c r="S1077" s="137"/>
      <c r="T1077" s="137"/>
      <c r="U1077" s="137"/>
      <c r="V1077" s="137"/>
      <c r="W1077" s="137"/>
      <c r="X1077" s="137"/>
      <c r="Y1077" s="136"/>
      <c r="Z1077" s="137"/>
      <c r="AA1077" s="137"/>
      <c r="AB1077" s="137"/>
      <c r="AC1077" s="137"/>
      <c r="AD1077" s="136"/>
      <c r="AE1077" s="138"/>
      <c r="AF1077" s="139"/>
      <c r="AG1077" s="139"/>
      <c r="AH1077" s="138"/>
      <c r="AI1077" s="139"/>
      <c r="AJ1077" s="139"/>
    </row>
    <row r="1078" spans="1:36" s="18" customFormat="1" x14ac:dyDescent="0.25">
      <c r="A1078" s="19" t="s">
        <v>41</v>
      </c>
      <c r="B1078" s="24" t="s">
        <v>522</v>
      </c>
      <c r="C1078" s="24" t="s">
        <v>523</v>
      </c>
      <c r="D1078" s="21" t="s">
        <v>50</v>
      </c>
      <c r="E1078" s="21" t="s">
        <v>295</v>
      </c>
      <c r="F1078" s="21">
        <v>5</v>
      </c>
      <c r="G1078" s="21" t="s">
        <v>26</v>
      </c>
      <c r="H1078" s="21">
        <v>2151</v>
      </c>
      <c r="I1078" s="164">
        <v>148.19999999999999</v>
      </c>
      <c r="J1078" s="1">
        <v>382206.42277821875</v>
      </c>
      <c r="K1078" s="43" t="s">
        <v>524</v>
      </c>
      <c r="L1078" s="23">
        <v>164</v>
      </c>
      <c r="M1078" s="140" t="str">
        <f t="shared" si="161"/>
        <v>Hyundai Santa Fe 2.2 CRDi 8DCT / dizel / 148,2kW / 202KS / automatski / 8 stupnjeva automatski / 5-vrata</v>
      </c>
      <c r="N1078" s="86" t="s">
        <v>525</v>
      </c>
      <c r="O1078" s="88">
        <f t="shared" si="162"/>
        <v>202</v>
      </c>
      <c r="P1078" s="135"/>
      <c r="Q1078" s="136"/>
      <c r="R1078" s="136"/>
      <c r="S1078" s="137"/>
      <c r="T1078" s="137"/>
      <c r="U1078" s="137"/>
      <c r="V1078" s="137"/>
      <c r="W1078" s="137"/>
      <c r="X1078" s="137"/>
      <c r="Y1078" s="136"/>
      <c r="Z1078" s="137"/>
      <c r="AA1078" s="137"/>
      <c r="AB1078" s="137"/>
      <c r="AC1078" s="137"/>
      <c r="AD1078" s="136"/>
      <c r="AE1078" s="138"/>
      <c r="AF1078" s="139"/>
      <c r="AG1078" s="139"/>
      <c r="AH1078" s="138"/>
      <c r="AI1078" s="139"/>
      <c r="AJ1078" s="139"/>
    </row>
    <row r="1079" spans="1:36" s="18" customFormat="1" ht="15.75" thickBot="1" x14ac:dyDescent="0.3">
      <c r="A1079" s="31" t="s">
        <v>41</v>
      </c>
      <c r="B1079" s="32" t="s">
        <v>522</v>
      </c>
      <c r="C1079" s="32" t="s">
        <v>523</v>
      </c>
      <c r="D1079" s="34" t="s">
        <v>50</v>
      </c>
      <c r="E1079" s="34" t="s">
        <v>295</v>
      </c>
      <c r="F1079" s="34">
        <v>5</v>
      </c>
      <c r="G1079" s="34" t="s">
        <v>26</v>
      </c>
      <c r="H1079" s="34">
        <v>2151</v>
      </c>
      <c r="I1079" s="165">
        <v>148.19999999999999</v>
      </c>
      <c r="J1079" s="3">
        <v>397206.42270844785</v>
      </c>
      <c r="K1079" s="42" t="s">
        <v>524</v>
      </c>
      <c r="L1079" s="36">
        <v>179</v>
      </c>
      <c r="M1079" s="142" t="str">
        <f t="shared" si="161"/>
        <v>Hyundai Santa Fe 2.2 CRDi 8DCT 4WD / dizel / 148,2kW / 202KS / automatski / 8 stupnjeva automatski / 5-vrata</v>
      </c>
      <c r="N1079" s="97" t="s">
        <v>526</v>
      </c>
      <c r="O1079" s="89">
        <f t="shared" si="162"/>
        <v>202</v>
      </c>
      <c r="P1079" s="135"/>
      <c r="Q1079" s="136"/>
      <c r="R1079" s="136"/>
      <c r="S1079" s="137"/>
      <c r="T1079" s="137"/>
      <c r="U1079" s="137"/>
      <c r="V1079" s="137"/>
      <c r="W1079" s="137"/>
      <c r="X1079" s="137"/>
      <c r="Y1079" s="136"/>
      <c r="Z1079" s="137"/>
      <c r="AA1079" s="137"/>
      <c r="AB1079" s="137"/>
      <c r="AC1079" s="137"/>
      <c r="AD1079" s="136"/>
      <c r="AE1079" s="138"/>
      <c r="AF1079" s="139"/>
      <c r="AG1079" s="139"/>
      <c r="AH1079" s="138"/>
      <c r="AI1079" s="139"/>
      <c r="AJ1079" s="139"/>
    </row>
    <row r="1080" spans="1:36" s="18" customFormat="1" x14ac:dyDescent="0.25">
      <c r="A1080" s="12" t="s">
        <v>41</v>
      </c>
      <c r="B1080" s="45" t="s">
        <v>527</v>
      </c>
      <c r="C1080" s="45" t="s">
        <v>107</v>
      </c>
      <c r="D1080" s="15" t="s">
        <v>50</v>
      </c>
      <c r="E1080" s="15" t="s">
        <v>98</v>
      </c>
      <c r="F1080" s="15">
        <v>5</v>
      </c>
      <c r="G1080" s="15" t="s">
        <v>25</v>
      </c>
      <c r="H1080" s="15">
        <v>1598</v>
      </c>
      <c r="I1080" s="274">
        <v>132</v>
      </c>
      <c r="J1080" s="4">
        <v>358674.31272484275</v>
      </c>
      <c r="K1080" s="46" t="s">
        <v>524</v>
      </c>
      <c r="L1080" s="17">
        <v>144</v>
      </c>
      <c r="M1080" s="141" t="str">
        <f t="shared" si="161"/>
        <v>Hyundai Santa Fe HEV 1,6 T-GDi 6AT / benzin / 132kW / 180KS / automatski / 6 stupnjeva automatski / 5-vrata</v>
      </c>
      <c r="N1080" s="96" t="s">
        <v>528</v>
      </c>
      <c r="O1080" s="87">
        <f t="shared" si="162"/>
        <v>180</v>
      </c>
      <c r="P1080" s="135"/>
      <c r="Q1080" s="136"/>
      <c r="R1080" s="136"/>
      <c r="S1080" s="137"/>
      <c r="T1080" s="137"/>
      <c r="U1080" s="137"/>
      <c r="V1080" s="137"/>
      <c r="W1080" s="137"/>
      <c r="X1080" s="137"/>
      <c r="Y1080" s="136"/>
      <c r="Z1080" s="137"/>
      <c r="AA1080" s="137"/>
      <c r="AB1080" s="137"/>
      <c r="AC1080" s="137"/>
      <c r="AD1080" s="136"/>
      <c r="AE1080" s="138"/>
      <c r="AF1080" s="139"/>
      <c r="AG1080" s="139"/>
      <c r="AH1080" s="138"/>
      <c r="AI1080" s="139"/>
      <c r="AJ1080" s="139"/>
    </row>
    <row r="1081" spans="1:36" s="18" customFormat="1" x14ac:dyDescent="0.25">
      <c r="A1081" s="19" t="s">
        <v>41</v>
      </c>
      <c r="B1081" s="24" t="s">
        <v>527</v>
      </c>
      <c r="C1081" s="24" t="s">
        <v>107</v>
      </c>
      <c r="D1081" s="21" t="s">
        <v>50</v>
      </c>
      <c r="E1081" s="21" t="s">
        <v>98</v>
      </c>
      <c r="F1081" s="21">
        <v>5</v>
      </c>
      <c r="G1081" s="21" t="s">
        <v>25</v>
      </c>
      <c r="H1081" s="21">
        <v>1598</v>
      </c>
      <c r="I1081" s="164">
        <v>132</v>
      </c>
      <c r="J1081" s="1">
        <v>373674.31269508263</v>
      </c>
      <c r="K1081" s="43" t="s">
        <v>524</v>
      </c>
      <c r="L1081" s="23">
        <v>156</v>
      </c>
      <c r="M1081" s="140" t="str">
        <f t="shared" si="161"/>
        <v>Hyundai Santa Fe HEV 1,6 T-GDi 6AT 4WD / benzin / 132kW / 180KS / automatski / 6 stupnjeva automatski / 5-vrata</v>
      </c>
      <c r="N1081" s="99" t="s">
        <v>529</v>
      </c>
      <c r="O1081" s="88">
        <f t="shared" si="162"/>
        <v>180</v>
      </c>
      <c r="P1081" s="135"/>
      <c r="Q1081" s="136"/>
      <c r="R1081" s="136"/>
      <c r="S1081" s="137"/>
      <c r="T1081" s="137"/>
      <c r="U1081" s="137"/>
      <c r="V1081" s="137"/>
      <c r="W1081" s="137"/>
      <c r="X1081" s="137"/>
      <c r="Y1081" s="136"/>
      <c r="Z1081" s="137"/>
      <c r="AA1081" s="137"/>
      <c r="AB1081" s="137"/>
      <c r="AC1081" s="137"/>
      <c r="AD1081" s="136"/>
      <c r="AE1081" s="138"/>
      <c r="AF1081" s="139"/>
      <c r="AG1081" s="139"/>
      <c r="AH1081" s="138"/>
      <c r="AI1081" s="139"/>
      <c r="AJ1081" s="139"/>
    </row>
    <row r="1082" spans="1:36" s="18" customFormat="1" x14ac:dyDescent="0.25">
      <c r="A1082" s="19" t="s">
        <v>41</v>
      </c>
      <c r="B1082" s="24" t="s">
        <v>527</v>
      </c>
      <c r="C1082" s="24" t="s">
        <v>393</v>
      </c>
      <c r="D1082" s="21" t="s">
        <v>50</v>
      </c>
      <c r="E1082" s="21" t="s">
        <v>98</v>
      </c>
      <c r="F1082" s="21">
        <v>5</v>
      </c>
      <c r="G1082" s="21" t="s">
        <v>25</v>
      </c>
      <c r="H1082" s="21">
        <v>1598</v>
      </c>
      <c r="I1082" s="164">
        <v>132</v>
      </c>
      <c r="J1082" s="1">
        <v>384674.31269023096</v>
      </c>
      <c r="K1082" s="43" t="s">
        <v>524</v>
      </c>
      <c r="L1082" s="23">
        <v>150</v>
      </c>
      <c r="M1082" s="140" t="str">
        <f t="shared" si="161"/>
        <v>Hyundai Santa Fe HEV 1,6 T-GDi 6AT / benzin / 132kW / 180KS / automatski / 6 stupnjeva automatski / 5-vrata</v>
      </c>
      <c r="N1082" s="86" t="s">
        <v>528</v>
      </c>
      <c r="O1082" s="88">
        <f t="shared" si="162"/>
        <v>180</v>
      </c>
      <c r="P1082" s="135"/>
      <c r="Q1082" s="136"/>
      <c r="R1082" s="136"/>
      <c r="S1082" s="137"/>
      <c r="T1082" s="137"/>
      <c r="U1082" s="137"/>
      <c r="V1082" s="137"/>
      <c r="W1082" s="137"/>
      <c r="X1082" s="137"/>
      <c r="Y1082" s="136"/>
      <c r="Z1082" s="137"/>
      <c r="AA1082" s="137"/>
      <c r="AB1082" s="137"/>
      <c r="AC1082" s="137"/>
      <c r="AD1082" s="136"/>
      <c r="AE1082" s="138"/>
      <c r="AF1082" s="139"/>
      <c r="AG1082" s="139"/>
      <c r="AH1082" s="138"/>
      <c r="AI1082" s="139"/>
      <c r="AJ1082" s="139"/>
    </row>
    <row r="1083" spans="1:36" s="18" customFormat="1" x14ac:dyDescent="0.25">
      <c r="A1083" s="19" t="s">
        <v>41</v>
      </c>
      <c r="B1083" s="24" t="s">
        <v>527</v>
      </c>
      <c r="C1083" s="24" t="s">
        <v>393</v>
      </c>
      <c r="D1083" s="21" t="s">
        <v>50</v>
      </c>
      <c r="E1083" s="21" t="s">
        <v>98</v>
      </c>
      <c r="F1083" s="21">
        <v>5</v>
      </c>
      <c r="G1083" s="21" t="s">
        <v>25</v>
      </c>
      <c r="H1083" s="21">
        <v>1598</v>
      </c>
      <c r="I1083" s="164">
        <v>132</v>
      </c>
      <c r="J1083" s="1">
        <v>399674.31265347725</v>
      </c>
      <c r="K1083" s="43" t="s">
        <v>524</v>
      </c>
      <c r="L1083" s="23">
        <v>164</v>
      </c>
      <c r="M1083" s="140" t="str">
        <f t="shared" si="161"/>
        <v>Hyundai Santa Fe HEV 1,6 T-GDi 6AT 4WD / benzin / 132kW / 180KS / automatski / 6 stupnjeva automatski / 5-vrata</v>
      </c>
      <c r="N1083" s="86" t="s">
        <v>529</v>
      </c>
      <c r="O1083" s="88">
        <f t="shared" si="162"/>
        <v>180</v>
      </c>
      <c r="P1083" s="135"/>
      <c r="Q1083" s="136"/>
      <c r="R1083" s="136"/>
      <c r="S1083" s="137"/>
      <c r="T1083" s="137"/>
      <c r="U1083" s="137"/>
      <c r="V1083" s="137"/>
      <c r="W1083" s="137"/>
      <c r="X1083" s="137"/>
      <c r="Y1083" s="136"/>
      <c r="Z1083" s="137"/>
      <c r="AA1083" s="137"/>
      <c r="AB1083" s="137"/>
      <c r="AC1083" s="137"/>
      <c r="AD1083" s="136"/>
      <c r="AE1083" s="138"/>
      <c r="AF1083" s="139"/>
      <c r="AG1083" s="139"/>
      <c r="AH1083" s="138"/>
      <c r="AI1083" s="139"/>
      <c r="AJ1083" s="139"/>
    </row>
    <row r="1084" spans="1:36" s="18" customFormat="1" x14ac:dyDescent="0.25">
      <c r="A1084" s="19" t="s">
        <v>41</v>
      </c>
      <c r="B1084" s="24" t="s">
        <v>527</v>
      </c>
      <c r="C1084" s="24" t="s">
        <v>523</v>
      </c>
      <c r="D1084" s="21" t="s">
        <v>50</v>
      </c>
      <c r="E1084" s="21" t="s">
        <v>98</v>
      </c>
      <c r="F1084" s="21">
        <v>5</v>
      </c>
      <c r="G1084" s="21" t="s">
        <v>25</v>
      </c>
      <c r="H1084" s="21">
        <v>1598</v>
      </c>
      <c r="I1084" s="164">
        <v>132</v>
      </c>
      <c r="J1084" s="1">
        <v>409671.17216695717</v>
      </c>
      <c r="K1084" s="43" t="s">
        <v>524</v>
      </c>
      <c r="L1084" s="23">
        <v>151</v>
      </c>
      <c r="M1084" s="140" t="str">
        <f t="shared" si="161"/>
        <v>Hyundai Santa Fe HEV 1,6 T-GDi 6AT / benzin / 132kW / 180KS / automatski / 6 stupnjeva automatski / 5-vrata</v>
      </c>
      <c r="N1084" s="86" t="s">
        <v>528</v>
      </c>
      <c r="O1084" s="88">
        <f t="shared" si="162"/>
        <v>180</v>
      </c>
      <c r="P1084" s="135"/>
      <c r="Q1084" s="136"/>
      <c r="R1084" s="136"/>
      <c r="S1084" s="137"/>
      <c r="T1084" s="137"/>
      <c r="U1084" s="137"/>
      <c r="V1084" s="137"/>
      <c r="W1084" s="137"/>
      <c r="X1084" s="137"/>
      <c r="Y1084" s="136"/>
      <c r="Z1084" s="137"/>
      <c r="AA1084" s="137"/>
      <c r="AB1084" s="137"/>
      <c r="AC1084" s="137"/>
      <c r="AD1084" s="136"/>
      <c r="AE1084" s="138"/>
      <c r="AF1084" s="139"/>
      <c r="AG1084" s="139"/>
      <c r="AH1084" s="138"/>
      <c r="AI1084" s="139"/>
      <c r="AJ1084" s="139"/>
    </row>
    <row r="1085" spans="1:36" s="18" customFormat="1" ht="15.75" thickBot="1" x14ac:dyDescent="0.3">
      <c r="A1085" s="31" t="s">
        <v>41</v>
      </c>
      <c r="B1085" s="32" t="s">
        <v>527</v>
      </c>
      <c r="C1085" s="32" t="s">
        <v>523</v>
      </c>
      <c r="D1085" s="34" t="s">
        <v>50</v>
      </c>
      <c r="E1085" s="34" t="s">
        <v>98</v>
      </c>
      <c r="F1085" s="34">
        <v>5</v>
      </c>
      <c r="G1085" s="34" t="s">
        <v>25</v>
      </c>
      <c r="H1085" s="34">
        <v>1598</v>
      </c>
      <c r="I1085" s="165">
        <v>132</v>
      </c>
      <c r="J1085" s="3">
        <v>424671.17212924262</v>
      </c>
      <c r="K1085" s="42" t="s">
        <v>524</v>
      </c>
      <c r="L1085" s="36">
        <v>165</v>
      </c>
      <c r="M1085" s="142" t="str">
        <f t="shared" si="161"/>
        <v>Hyundai Santa Fe HEV 1,6 T-GDi 6AT 4WD / benzin / 132kW / 180KS / automatski / 6 stupnjeva automatski / 5-vrata</v>
      </c>
      <c r="N1085" s="97" t="s">
        <v>529</v>
      </c>
      <c r="O1085" s="89">
        <f t="shared" si="162"/>
        <v>180</v>
      </c>
      <c r="P1085" s="135"/>
      <c r="Q1085" s="136"/>
      <c r="R1085" s="136"/>
      <c r="S1085" s="137"/>
      <c r="T1085" s="137"/>
      <c r="U1085" s="137"/>
      <c r="V1085" s="137"/>
      <c r="W1085" s="137"/>
      <c r="X1085" s="137"/>
      <c r="Y1085" s="136"/>
      <c r="Z1085" s="137"/>
      <c r="AA1085" s="137"/>
      <c r="AB1085" s="137"/>
      <c r="AC1085" s="137"/>
      <c r="AD1085" s="136"/>
      <c r="AE1085" s="138"/>
      <c r="AF1085" s="139"/>
      <c r="AG1085" s="139"/>
      <c r="AH1085" s="138"/>
      <c r="AI1085" s="139"/>
      <c r="AJ1085" s="139"/>
    </row>
    <row r="1086" spans="1:36" s="18" customFormat="1" x14ac:dyDescent="0.25">
      <c r="A1086" s="200" t="s">
        <v>41</v>
      </c>
      <c r="B1086" s="206" t="s">
        <v>550</v>
      </c>
      <c r="C1086" s="206" t="s">
        <v>107</v>
      </c>
      <c r="D1086" s="202" t="s">
        <v>50</v>
      </c>
      <c r="E1086" s="202" t="s">
        <v>98</v>
      </c>
      <c r="F1086" s="202">
        <v>5</v>
      </c>
      <c r="G1086" s="202" t="s">
        <v>25</v>
      </c>
      <c r="H1086" s="202">
        <v>1598</v>
      </c>
      <c r="I1086" s="281">
        <v>195</v>
      </c>
      <c r="J1086" s="196">
        <v>409645.35249003815</v>
      </c>
      <c r="K1086" s="143" t="s">
        <v>551</v>
      </c>
      <c r="L1086" s="167">
        <v>37</v>
      </c>
      <c r="M1086" s="251" t="str">
        <f t="shared" si="161"/>
        <v>Hyundai Santa Fe 1,6 T-Gdi PHEV 265 6AT 4WD / benzin / 195kW / 265KS / automatski / 6 stupnjeva automatski / 5-vrata</v>
      </c>
      <c r="N1086" s="183" t="s">
        <v>552</v>
      </c>
      <c r="O1086" s="207">
        <f t="shared" si="162"/>
        <v>265</v>
      </c>
      <c r="P1086" s="135"/>
      <c r="Q1086" s="136"/>
      <c r="R1086" s="136"/>
      <c r="S1086" s="137"/>
      <c r="T1086" s="137"/>
      <c r="U1086" s="137"/>
      <c r="V1086" s="137"/>
      <c r="W1086" s="137"/>
      <c r="X1086" s="137"/>
      <c r="Y1086" s="136"/>
      <c r="Z1086" s="137"/>
      <c r="AA1086" s="137"/>
      <c r="AB1086" s="137"/>
      <c r="AC1086" s="137"/>
      <c r="AD1086" s="136"/>
      <c r="AE1086" s="138"/>
      <c r="AF1086" s="139"/>
      <c r="AG1086" s="139"/>
      <c r="AH1086" s="138"/>
      <c r="AI1086" s="139"/>
      <c r="AJ1086" s="139"/>
    </row>
    <row r="1087" spans="1:36" s="18" customFormat="1" x14ac:dyDescent="0.25">
      <c r="A1087" s="19" t="s">
        <v>41</v>
      </c>
      <c r="B1087" s="24" t="s">
        <v>550</v>
      </c>
      <c r="C1087" s="24" t="s">
        <v>393</v>
      </c>
      <c r="D1087" s="21" t="s">
        <v>50</v>
      </c>
      <c r="E1087" s="21" t="s">
        <v>98</v>
      </c>
      <c r="F1087" s="21">
        <v>5</v>
      </c>
      <c r="G1087" s="21" t="s">
        <v>25</v>
      </c>
      <c r="H1087" s="21">
        <v>1598</v>
      </c>
      <c r="I1087" s="164">
        <v>195</v>
      </c>
      <c r="J1087" s="1">
        <v>434645.35225823242</v>
      </c>
      <c r="K1087" s="43" t="s">
        <v>551</v>
      </c>
      <c r="L1087" s="23">
        <v>37</v>
      </c>
      <c r="M1087" s="71" t="str">
        <f t="shared" si="161"/>
        <v>Hyundai Santa Fe 1,6 T-Gdi PHEV 265 6AT 4WD / benzin / 195kW / 265KS / automatski / 6 stupnjeva automatski / 5-vrata</v>
      </c>
      <c r="N1087" s="86" t="s">
        <v>552</v>
      </c>
      <c r="O1087" s="91">
        <f t="shared" si="162"/>
        <v>265</v>
      </c>
      <c r="P1087" s="135"/>
      <c r="Q1087" s="136"/>
      <c r="R1087" s="136"/>
      <c r="S1087" s="137"/>
      <c r="T1087" s="137"/>
      <c r="U1087" s="137"/>
      <c r="V1087" s="137"/>
      <c r="W1087" s="137"/>
      <c r="X1087" s="137"/>
      <c r="Y1087" s="136"/>
      <c r="Z1087" s="137"/>
      <c r="AA1087" s="137"/>
      <c r="AB1087" s="137"/>
      <c r="AC1087" s="137"/>
      <c r="AD1087" s="136"/>
      <c r="AE1087" s="138"/>
      <c r="AF1087" s="139"/>
      <c r="AG1087" s="139"/>
      <c r="AH1087" s="138"/>
      <c r="AI1087" s="139"/>
      <c r="AJ1087" s="139"/>
    </row>
    <row r="1088" spans="1:36" s="18" customFormat="1" ht="15.75" thickBot="1" x14ac:dyDescent="0.3">
      <c r="A1088" s="180" t="s">
        <v>41</v>
      </c>
      <c r="B1088" s="181" t="s">
        <v>550</v>
      </c>
      <c r="C1088" s="181" t="s">
        <v>523</v>
      </c>
      <c r="D1088" s="182" t="s">
        <v>50</v>
      </c>
      <c r="E1088" s="182" t="s">
        <v>98</v>
      </c>
      <c r="F1088" s="182">
        <v>5</v>
      </c>
      <c r="G1088" s="182" t="s">
        <v>25</v>
      </c>
      <c r="H1088" s="182">
        <v>1598</v>
      </c>
      <c r="I1088" s="209">
        <v>195</v>
      </c>
      <c r="J1088" s="186">
        <v>459645.35236780846</v>
      </c>
      <c r="K1088" s="216" t="s">
        <v>551</v>
      </c>
      <c r="L1088" s="187">
        <v>37</v>
      </c>
      <c r="M1088" s="266" t="str">
        <f t="shared" si="161"/>
        <v>Hyundai Santa Fe 1,6 T-Gdi PHEV 265 6AT 4WD / benzin / 195kW / 265KS / automatski / 6 stupnjeva automatski / 5-vrata</v>
      </c>
      <c r="N1088" s="188" t="s">
        <v>552</v>
      </c>
      <c r="O1088" s="284">
        <f t="shared" si="162"/>
        <v>265</v>
      </c>
      <c r="P1088" s="135"/>
      <c r="Q1088" s="136"/>
      <c r="R1088" s="136"/>
      <c r="S1088" s="137"/>
      <c r="T1088" s="137"/>
      <c r="U1088" s="137"/>
      <c r="V1088" s="137"/>
      <c r="W1088" s="137"/>
      <c r="X1088" s="137"/>
      <c r="Y1088" s="136"/>
      <c r="Z1088" s="137"/>
      <c r="AA1088" s="137"/>
      <c r="AB1088" s="137"/>
      <c r="AC1088" s="137"/>
      <c r="AD1088" s="136"/>
      <c r="AE1088" s="138"/>
      <c r="AF1088" s="139"/>
      <c r="AG1088" s="139"/>
      <c r="AH1088" s="138"/>
      <c r="AI1088" s="139"/>
      <c r="AJ1088" s="139"/>
    </row>
    <row r="1089" spans="1:36" ht="15.75" thickBot="1" x14ac:dyDescent="0.3">
      <c r="A1089" s="78" t="s">
        <v>41</v>
      </c>
      <c r="B1089" s="79" t="s">
        <v>131</v>
      </c>
      <c r="C1089" s="79" t="s">
        <v>85</v>
      </c>
      <c r="D1089" s="80" t="s">
        <v>49</v>
      </c>
      <c r="E1089" s="80" t="s">
        <v>29</v>
      </c>
      <c r="F1089" s="80">
        <v>5</v>
      </c>
      <c r="G1089" s="80" t="s">
        <v>26</v>
      </c>
      <c r="H1089" s="80">
        <v>2497</v>
      </c>
      <c r="I1089" s="80">
        <v>100</v>
      </c>
      <c r="J1089" s="186">
        <v>188516.39278350718</v>
      </c>
      <c r="K1089" s="216">
        <v>42826</v>
      </c>
      <c r="L1089" s="82">
        <v>197</v>
      </c>
      <c r="M1089" s="94" t="str">
        <f t="shared" si="101"/>
        <v>Hyundai H1 WGN GLS 2.5 CRDi / dizel / 100kW / 136KS / ručni / 6 stupnjeva prijenosa / 5-vrata</v>
      </c>
      <c r="N1089" s="98" t="s">
        <v>132</v>
      </c>
      <c r="O1089" s="93">
        <f t="shared" si="102"/>
        <v>136</v>
      </c>
      <c r="P1089" s="25"/>
      <c r="Q1089" s="26"/>
      <c r="R1089" s="26"/>
      <c r="S1089" s="27"/>
      <c r="T1089" s="27"/>
      <c r="U1089" s="27"/>
      <c r="V1089" s="27"/>
      <c r="W1089" s="27"/>
      <c r="X1089" s="27"/>
      <c r="Y1089" s="26"/>
      <c r="Z1089" s="27"/>
      <c r="AA1089" s="27"/>
      <c r="AB1089" s="27"/>
      <c r="AC1089" s="27"/>
      <c r="AD1089" s="26" t="s">
        <v>27</v>
      </c>
      <c r="AE1089" s="29"/>
      <c r="AF1089" s="30"/>
      <c r="AG1089" s="30"/>
      <c r="AH1089" s="29"/>
      <c r="AI1089" s="30"/>
      <c r="AJ1089" s="30"/>
    </row>
    <row r="1090" spans="1:36" x14ac:dyDescent="0.25">
      <c r="A1090" s="47"/>
      <c r="B1090" s="48"/>
      <c r="C1090" s="48"/>
      <c r="D1090" s="49"/>
      <c r="E1090" s="49"/>
      <c r="F1090" s="49"/>
      <c r="G1090" s="49"/>
      <c r="H1090" s="49"/>
      <c r="I1090" s="49"/>
      <c r="J1090" s="50"/>
      <c r="K1090" s="51"/>
      <c r="L1090" s="52"/>
      <c r="M1090" s="53"/>
    </row>
    <row r="1092" spans="1:36" x14ac:dyDescent="0.25">
      <c r="A1092" s="47"/>
      <c r="B1092" s="48"/>
      <c r="C1092" s="48"/>
      <c r="D1092" s="49"/>
      <c r="E1092" s="49"/>
      <c r="F1092" s="49"/>
      <c r="G1092" s="49"/>
      <c r="H1092" s="49"/>
      <c r="I1092" s="49"/>
      <c r="J1092" s="50"/>
      <c r="K1092" s="51"/>
      <c r="L1092" s="52"/>
      <c r="M1092" s="53"/>
    </row>
    <row r="1093" spans="1:36" x14ac:dyDescent="0.25">
      <c r="A1093" s="47"/>
      <c r="B1093" s="48"/>
      <c r="C1093" s="48"/>
      <c r="D1093" s="49"/>
      <c r="E1093" s="49"/>
      <c r="F1093" s="49"/>
      <c r="G1093" s="49"/>
      <c r="H1093" s="49"/>
      <c r="I1093" s="49"/>
      <c r="J1093" s="50"/>
      <c r="K1093" s="51"/>
      <c r="L1093" s="52"/>
      <c r="M1093" s="53"/>
    </row>
    <row r="1094" spans="1:36" x14ac:dyDescent="0.25">
      <c r="A1094" s="47"/>
      <c r="B1094" s="48"/>
      <c r="C1094" s="54" t="s">
        <v>32</v>
      </c>
      <c r="D1094" s="55"/>
      <c r="E1094" s="287" t="s">
        <v>33</v>
      </c>
      <c r="F1094" s="287"/>
      <c r="G1094" s="287"/>
      <c r="H1094" s="287"/>
      <c r="I1094" s="287"/>
      <c r="J1094" s="287"/>
      <c r="K1094" s="287"/>
      <c r="L1094" s="287"/>
      <c r="M1094" s="53"/>
    </row>
    <row r="1095" spans="1:36" x14ac:dyDescent="0.25">
      <c r="A1095" s="47"/>
      <c r="B1095" s="48"/>
      <c r="C1095" s="56"/>
      <c r="D1095" s="18"/>
      <c r="E1095" s="57"/>
      <c r="F1095" s="18"/>
      <c r="G1095" s="18"/>
      <c r="H1095" s="18"/>
      <c r="I1095" s="18"/>
      <c r="J1095" s="18"/>
      <c r="K1095" s="58"/>
      <c r="L1095" s="56"/>
      <c r="M1095" s="53"/>
    </row>
    <row r="1096" spans="1:36" x14ac:dyDescent="0.25">
      <c r="A1096" s="18"/>
      <c r="B1096" s="18"/>
      <c r="C1096" s="56"/>
      <c r="D1096" s="59"/>
      <c r="E1096" s="287" t="s">
        <v>34</v>
      </c>
      <c r="F1096" s="287"/>
      <c r="G1096" s="287"/>
      <c r="H1096" s="287"/>
      <c r="I1096" s="287"/>
      <c r="J1096" s="287"/>
      <c r="K1096" s="287"/>
      <c r="L1096" s="287"/>
      <c r="M1096" s="18"/>
    </row>
    <row r="1097" spans="1:36" x14ac:dyDescent="0.25">
      <c r="A1097" s="18"/>
      <c r="B1097" s="18"/>
      <c r="C1097" s="56"/>
      <c r="D1097" s="60"/>
      <c r="E1097" s="61"/>
      <c r="F1097" s="61"/>
      <c r="G1097" s="61"/>
      <c r="H1097" s="61"/>
      <c r="I1097" s="61"/>
      <c r="J1097" s="61"/>
      <c r="K1097" s="61"/>
      <c r="L1097" s="61"/>
      <c r="M1097" s="18"/>
    </row>
    <row r="1098" spans="1:36" x14ac:dyDescent="0.25">
      <c r="A1098" s="18"/>
      <c r="B1098" s="18"/>
      <c r="C1098" s="56"/>
      <c r="D1098" s="62"/>
      <c r="E1098" s="287" t="s">
        <v>36</v>
      </c>
      <c r="F1098" s="287"/>
      <c r="G1098" s="287"/>
      <c r="H1098" s="287"/>
      <c r="I1098" s="287"/>
      <c r="J1098" s="287"/>
      <c r="K1098" s="287"/>
      <c r="L1098" s="287"/>
      <c r="M1098" s="18"/>
    </row>
    <row r="1099" spans="1:36" x14ac:dyDescent="0.25">
      <c r="A1099" s="18"/>
      <c r="B1099" s="18"/>
      <c r="C1099" s="56"/>
      <c r="D1099" s="18"/>
      <c r="E1099" s="57"/>
      <c r="F1099" s="18"/>
      <c r="G1099" s="18"/>
      <c r="H1099" s="18"/>
      <c r="I1099" s="18"/>
      <c r="J1099" s="18"/>
      <c r="K1099" s="58"/>
      <c r="L1099" s="56"/>
      <c r="M1099" s="18"/>
    </row>
    <row r="1100" spans="1:36" x14ac:dyDescent="0.25">
      <c r="A1100" s="18"/>
      <c r="B1100" s="18"/>
      <c r="C1100" s="56"/>
      <c r="D1100" s="63"/>
      <c r="E1100" s="287" t="s">
        <v>38</v>
      </c>
      <c r="F1100" s="287"/>
      <c r="G1100" s="287"/>
      <c r="H1100" s="287"/>
      <c r="I1100" s="287"/>
      <c r="J1100" s="287"/>
      <c r="K1100" s="287"/>
      <c r="L1100" s="287"/>
      <c r="M1100" s="18"/>
    </row>
    <row r="1101" spans="1:36" x14ac:dyDescent="0.25">
      <c r="A1101" s="18"/>
      <c r="B1101" s="18"/>
      <c r="C1101" s="56"/>
      <c r="D1101" s="18"/>
      <c r="E1101" s="57"/>
      <c r="F1101" s="18"/>
      <c r="G1101" s="18"/>
      <c r="H1101" s="18"/>
      <c r="I1101" s="18"/>
      <c r="J1101" s="18"/>
      <c r="K1101" s="58"/>
      <c r="L1101" s="56"/>
      <c r="M1101" s="18"/>
    </row>
    <row r="1102" spans="1:36" x14ac:dyDescent="0.25">
      <c r="A1102" s="18"/>
      <c r="B1102" s="18"/>
      <c r="C1102" s="56"/>
      <c r="D1102" s="64"/>
      <c r="E1102" s="287" t="s">
        <v>37</v>
      </c>
      <c r="F1102" s="287"/>
      <c r="G1102" s="287"/>
      <c r="H1102" s="287"/>
      <c r="I1102" s="287"/>
      <c r="J1102" s="287"/>
      <c r="K1102" s="287"/>
      <c r="L1102" s="287"/>
      <c r="M1102" s="18"/>
    </row>
    <row r="1105" spans="4:5" x14ac:dyDescent="0.25">
      <c r="D1105" s="155" t="s">
        <v>250</v>
      </c>
      <c r="E1105" s="156" t="s">
        <v>251</v>
      </c>
    </row>
    <row r="1106" spans="4:5" x14ac:dyDescent="0.25">
      <c r="D1106" s="44" t="s">
        <v>252</v>
      </c>
      <c r="E1106" s="156" t="s">
        <v>253</v>
      </c>
    </row>
  </sheetData>
  <mergeCells count="5">
    <mergeCell ref="E1094:L1094"/>
    <mergeCell ref="E1096:L1096"/>
    <mergeCell ref="E1098:L1098"/>
    <mergeCell ref="E1100:L1100"/>
    <mergeCell ref="E1102:L1102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2021-07-07T10:30:32Z</dcterms:modified>
</cp:coreProperties>
</file>